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БЮДЖЕТА'!$A$12:$F$471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<sst xmlns="http://schemas.openxmlformats.org/spreadsheetml/2006/main" count="1864" uniqueCount="395">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</sst>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3"/>
  <sheetViews>
    <sheetView showGridLines="0" tabSelected="1" zoomScale="115" zoomScaleNormal="115" zoomScalePageLayoutView="0" workbookViewId="0" topLeftCell="A460">
      <selection activeCell="C208" sqref="C208:C210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386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265</v>
      </c>
      <c r="D13" s="17" t="s">
        <v>5</v>
      </c>
      <c r="E13" s="17"/>
      <c r="F13" s="86">
        <f>F14+F22+F47+F68+F82+F87+F62+F76</f>
        <v>62625.100000000006</v>
      </c>
      <c r="G13" s="18" t="e">
        <f>G14+G22+G47+#REF!+G68+#REF!+G82+G87+#REF!</f>
        <v>#REF!</v>
      </c>
      <c r="H13" s="18" t="e">
        <f>H14+H22+H47+#REF!+H68+#REF!+H82+H87+#REF!</f>
        <v>#REF!</v>
      </c>
      <c r="I13" s="18" t="e">
        <f>I14+I22+I47+#REF!+I68+#REF!+I82+I87+#REF!</f>
        <v>#REF!</v>
      </c>
      <c r="J13" s="18" t="e">
        <f>J14+J22+J47+#REF!+J68+#REF!+J82+J87+#REF!</f>
        <v>#REF!</v>
      </c>
      <c r="K13" s="18" t="e">
        <f>K14+K22+K47+#REF!+K68+#REF!+K82+K87+#REF!</f>
        <v>#REF!</v>
      </c>
      <c r="L13" s="18" t="e">
        <f>L14+L22+L47+#REF!+L68+#REF!+L82+L87+#REF!</f>
        <v>#REF!</v>
      </c>
      <c r="M13" s="18" t="e">
        <f>M14+M22+M47+#REF!+M68+#REF!+M82+M87+#REF!</f>
        <v>#REF!</v>
      </c>
      <c r="N13" s="18" t="e">
        <f>N14+N22+N47+#REF!+N68+#REF!+N82+N87+#REF!</f>
        <v>#REF!</v>
      </c>
      <c r="O13" s="18" t="e">
        <f>O14+O22+O47+#REF!+O68+#REF!+O82+O87+#REF!</f>
        <v>#REF!</v>
      </c>
      <c r="P13" s="18" t="e">
        <f>P14+P22+P47+#REF!+P68+#REF!+P82+P87+#REF!</f>
        <v>#REF!</v>
      </c>
      <c r="Q13" s="18" t="e">
        <f>Q14+Q22+Q47+#REF!+Q68+#REF!+Q82+Q87+#REF!</f>
        <v>#REF!</v>
      </c>
      <c r="R13" s="18" t="e">
        <f>R14+R22+R47+#REF!+R68+#REF!+R82+R87+#REF!</f>
        <v>#REF!</v>
      </c>
      <c r="S13" s="18" t="e">
        <f>S14+S22+S47+#REF!+S68+#REF!+S82+S87+#REF!</f>
        <v>#REF!</v>
      </c>
      <c r="T13" s="18" t="e">
        <f>T14+T22+T47+#REF!+T68+#REF!+T82+T87+#REF!</f>
        <v>#REF!</v>
      </c>
      <c r="U13" s="18" t="e">
        <f>U14+U22+U47+#REF!+U68+#REF!+U82+U87+#REF!</f>
        <v>#REF!</v>
      </c>
      <c r="V13" s="18" t="e">
        <f>V14+V22+V47+#REF!+V68+#REF!+V82+V87+#REF!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265</v>
      </c>
      <c r="D14" s="30" t="s">
        <v>5</v>
      </c>
      <c r="E14" s="30"/>
      <c r="F14" s="31">
        <f>F15</f>
        <v>1621.3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138</v>
      </c>
      <c r="B15" s="12" t="s">
        <v>6</v>
      </c>
      <c r="C15" s="12" t="s">
        <v>266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140</v>
      </c>
      <c r="B16" s="12" t="s">
        <v>6</v>
      </c>
      <c r="C16" s="12" t="s">
        <v>267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139</v>
      </c>
      <c r="B17" s="19" t="s">
        <v>6</v>
      </c>
      <c r="C17" s="19" t="s">
        <v>268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268</v>
      </c>
      <c r="D18" s="6" t="s">
        <v>94</v>
      </c>
      <c r="E18" s="6"/>
      <c r="F18" s="7">
        <f>F19+F20+F21</f>
        <v>1621.3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258</v>
      </c>
      <c r="B19" s="53" t="s">
        <v>6</v>
      </c>
      <c r="C19" s="53" t="s">
        <v>268</v>
      </c>
      <c r="D19" s="53" t="s">
        <v>92</v>
      </c>
      <c r="E19" s="53"/>
      <c r="F19" s="54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263</v>
      </c>
      <c r="B20" s="53" t="s">
        <v>6</v>
      </c>
      <c r="C20" s="53" t="s">
        <v>268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259</v>
      </c>
      <c r="B21" s="53" t="s">
        <v>6</v>
      </c>
      <c r="C21" s="53" t="s">
        <v>268</v>
      </c>
      <c r="D21" s="53" t="s">
        <v>260</v>
      </c>
      <c r="E21" s="53"/>
      <c r="F21" s="54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265</v>
      </c>
      <c r="D22" s="9" t="s">
        <v>5</v>
      </c>
      <c r="E22" s="9"/>
      <c r="F22" s="87">
        <f>F23</f>
        <v>3163.3</v>
      </c>
      <c r="G22" s="10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9" customFormat="1" ht="33" customHeight="1" outlineLevel="6">
      <c r="A23" s="22" t="s">
        <v>138</v>
      </c>
      <c r="B23" s="12" t="s">
        <v>19</v>
      </c>
      <c r="C23" s="12" t="s">
        <v>266</v>
      </c>
      <c r="D23" s="12" t="s">
        <v>5</v>
      </c>
      <c r="E23" s="12"/>
      <c r="F23" s="93">
        <f>F24</f>
        <v>3163.3</v>
      </c>
      <c r="G23" s="13" t="e">
        <f>G25+#REF!+G39</f>
        <v>#REF!</v>
      </c>
      <c r="H23" s="13" t="e">
        <f>H25+#REF!+H39</f>
        <v>#REF!</v>
      </c>
      <c r="I23" s="13" t="e">
        <f>I25+#REF!+I39</f>
        <v>#REF!</v>
      </c>
      <c r="J23" s="13" t="e">
        <f>J25+#REF!+J39</f>
        <v>#REF!</v>
      </c>
      <c r="K23" s="13" t="e">
        <f>K25+#REF!+K39</f>
        <v>#REF!</v>
      </c>
      <c r="L23" s="13" t="e">
        <f>L25+#REF!+L39</f>
        <v>#REF!</v>
      </c>
      <c r="M23" s="13" t="e">
        <f>M25+#REF!+M39</f>
        <v>#REF!</v>
      </c>
      <c r="N23" s="13" t="e">
        <f>N25+#REF!+N39</f>
        <v>#REF!</v>
      </c>
      <c r="O23" s="13" t="e">
        <f>O25+#REF!+O39</f>
        <v>#REF!</v>
      </c>
      <c r="P23" s="13" t="e">
        <f>P25+#REF!+P39</f>
        <v>#REF!</v>
      </c>
      <c r="Q23" s="13" t="e">
        <f>Q25+#REF!+Q39</f>
        <v>#REF!</v>
      </c>
      <c r="R23" s="13" t="e">
        <f>R25+#REF!+R39</f>
        <v>#REF!</v>
      </c>
      <c r="S23" s="13" t="e">
        <f>S25+#REF!+S39</f>
        <v>#REF!</v>
      </c>
      <c r="T23" s="13" t="e">
        <f>T25+#REF!+T39</f>
        <v>#REF!</v>
      </c>
      <c r="U23" s="13" t="e">
        <f>U25+#REF!+U39</f>
        <v>#REF!</v>
      </c>
      <c r="V23" s="13" t="e">
        <f>V25+#REF!+V39</f>
        <v>#REF!</v>
      </c>
    </row>
    <row r="24" spans="1:22" s="29" customFormat="1" ht="36" customHeight="1" outlineLevel="6">
      <c r="A24" s="22" t="s">
        <v>140</v>
      </c>
      <c r="B24" s="12" t="s">
        <v>19</v>
      </c>
      <c r="C24" s="12" t="s">
        <v>267</v>
      </c>
      <c r="D24" s="12" t="s">
        <v>5</v>
      </c>
      <c r="E24" s="12"/>
      <c r="F24" s="93">
        <f>F25+F39+F45</f>
        <v>3163.3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205</v>
      </c>
      <c r="B25" s="19" t="s">
        <v>19</v>
      </c>
      <c r="C25" s="19" t="s">
        <v>269</v>
      </c>
      <c r="D25" s="19" t="s">
        <v>5</v>
      </c>
      <c r="E25" s="19"/>
      <c r="F25" s="89">
        <f>F26+F30+F36+F33</f>
        <v>1699</v>
      </c>
      <c r="G25" s="7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269</v>
      </c>
      <c r="D26" s="6" t="s">
        <v>94</v>
      </c>
      <c r="E26" s="6"/>
      <c r="F26" s="90">
        <f>F27+F28+F29</f>
        <v>1594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258</v>
      </c>
      <c r="B27" s="53" t="s">
        <v>19</v>
      </c>
      <c r="C27" s="53" t="s">
        <v>269</v>
      </c>
      <c r="D27" s="53" t="s">
        <v>92</v>
      </c>
      <c r="E27" s="53"/>
      <c r="F27" s="91">
        <v>1220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263</v>
      </c>
      <c r="B28" s="53" t="s">
        <v>19</v>
      </c>
      <c r="C28" s="53" t="s">
        <v>269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259</v>
      </c>
      <c r="B29" s="53" t="s">
        <v>19</v>
      </c>
      <c r="C29" s="53" t="s">
        <v>269</v>
      </c>
      <c r="D29" s="53" t="s">
        <v>260</v>
      </c>
      <c r="E29" s="53"/>
      <c r="F29" s="91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269</v>
      </c>
      <c r="D30" s="6" t="s">
        <v>97</v>
      </c>
      <c r="E30" s="6"/>
      <c r="F30" s="90">
        <f>F31+F32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269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269</v>
      </c>
      <c r="D32" s="53" t="s">
        <v>101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7" customFormat="1" ht="15.75" outlineLevel="6">
      <c r="A33" s="5" t="s">
        <v>376</v>
      </c>
      <c r="B33" s="6" t="s">
        <v>19</v>
      </c>
      <c r="C33" s="6" t="s">
        <v>269</v>
      </c>
      <c r="D33" s="6" t="s">
        <v>377</v>
      </c>
      <c r="E33" s="6"/>
      <c r="F33" s="90">
        <f>F34+F35</f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7" customFormat="1" ht="15.75" outlineLevel="6">
      <c r="A34" s="52" t="s">
        <v>378</v>
      </c>
      <c r="B34" s="53" t="s">
        <v>19</v>
      </c>
      <c r="C34" s="53" t="s">
        <v>269</v>
      </c>
      <c r="D34" s="53" t="s">
        <v>379</v>
      </c>
      <c r="E34" s="53"/>
      <c r="F34" s="91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7" customFormat="1" ht="15.75" outlineLevel="6">
      <c r="A35" s="52" t="s">
        <v>245</v>
      </c>
      <c r="B35" s="53" t="s">
        <v>19</v>
      </c>
      <c r="C35" s="53" t="s">
        <v>269</v>
      </c>
      <c r="D35" s="53" t="s">
        <v>226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" t="s">
        <v>102</v>
      </c>
      <c r="B36" s="6" t="s">
        <v>19</v>
      </c>
      <c r="C36" s="6" t="s">
        <v>269</v>
      </c>
      <c r="D36" s="6" t="s">
        <v>103</v>
      </c>
      <c r="E36" s="6"/>
      <c r="F36" s="90">
        <f>F37+F38</f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9" customFormat="1" ht="21.75" customHeight="1" outlineLevel="6">
      <c r="A37" s="52" t="s">
        <v>104</v>
      </c>
      <c r="B37" s="53" t="s">
        <v>19</v>
      </c>
      <c r="C37" s="53" t="s">
        <v>269</v>
      </c>
      <c r="D37" s="53" t="s">
        <v>106</v>
      </c>
      <c r="E37" s="53"/>
      <c r="F37" s="91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9" customFormat="1" ht="15.75" outlineLevel="6">
      <c r="A38" s="52" t="s">
        <v>105</v>
      </c>
      <c r="B38" s="53" t="s">
        <v>19</v>
      </c>
      <c r="C38" s="53" t="s">
        <v>269</v>
      </c>
      <c r="D38" s="53" t="s">
        <v>107</v>
      </c>
      <c r="E38" s="53"/>
      <c r="F38" s="91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5" t="s">
        <v>206</v>
      </c>
      <c r="B39" s="19" t="s">
        <v>19</v>
      </c>
      <c r="C39" s="19" t="s">
        <v>270</v>
      </c>
      <c r="D39" s="19" t="s">
        <v>5</v>
      </c>
      <c r="E39" s="19"/>
      <c r="F39" s="89">
        <f>F40+F45</f>
        <v>1464.3</v>
      </c>
      <c r="G39" s="7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7" customFormat="1" ht="31.5" outlineLevel="6">
      <c r="A40" s="5" t="s">
        <v>95</v>
      </c>
      <c r="B40" s="6" t="s">
        <v>19</v>
      </c>
      <c r="C40" s="6" t="s">
        <v>270</v>
      </c>
      <c r="D40" s="6" t="s">
        <v>94</v>
      </c>
      <c r="E40" s="6"/>
      <c r="F40" s="90">
        <f>F41+F42+F43+F44</f>
        <v>1464.3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7" customFormat="1" ht="31.5" outlineLevel="6">
      <c r="A41" s="52" t="s">
        <v>258</v>
      </c>
      <c r="B41" s="53" t="s">
        <v>19</v>
      </c>
      <c r="C41" s="53" t="s">
        <v>270</v>
      </c>
      <c r="D41" s="53" t="s">
        <v>92</v>
      </c>
      <c r="E41" s="53"/>
      <c r="F41" s="91">
        <v>1000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outlineLevel="6">
      <c r="A42" s="52" t="s">
        <v>263</v>
      </c>
      <c r="B42" s="53" t="s">
        <v>19</v>
      </c>
      <c r="C42" s="53" t="s">
        <v>270</v>
      </c>
      <c r="D42" s="53" t="s">
        <v>93</v>
      </c>
      <c r="E42" s="53"/>
      <c r="F42" s="91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63" outlineLevel="6">
      <c r="A43" s="52" t="s">
        <v>380</v>
      </c>
      <c r="B43" s="53" t="s">
        <v>19</v>
      </c>
      <c r="C43" s="53" t="s">
        <v>270</v>
      </c>
      <c r="D43" s="53" t="s">
        <v>381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47.25" outlineLevel="6">
      <c r="A44" s="52" t="s">
        <v>259</v>
      </c>
      <c r="B44" s="53" t="s">
        <v>19</v>
      </c>
      <c r="C44" s="53" t="s">
        <v>270</v>
      </c>
      <c r="D44" s="53" t="s">
        <v>260</v>
      </c>
      <c r="E44" s="53"/>
      <c r="F44" s="91">
        <v>267.3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5" t="s">
        <v>143</v>
      </c>
      <c r="B45" s="19" t="s">
        <v>19</v>
      </c>
      <c r="C45" s="19" t="s">
        <v>271</v>
      </c>
      <c r="D45" s="19" t="s">
        <v>5</v>
      </c>
      <c r="E45" s="19"/>
      <c r="F45" s="89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15.75" outlineLevel="6">
      <c r="A46" s="5" t="s">
        <v>112</v>
      </c>
      <c r="B46" s="6" t="s">
        <v>19</v>
      </c>
      <c r="C46" s="6" t="s">
        <v>271</v>
      </c>
      <c r="D46" s="6" t="s">
        <v>227</v>
      </c>
      <c r="E46" s="6"/>
      <c r="F46" s="90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49.5" customHeight="1" outlineLevel="3">
      <c r="A47" s="8" t="s">
        <v>28</v>
      </c>
      <c r="B47" s="9" t="s">
        <v>7</v>
      </c>
      <c r="C47" s="9" t="s">
        <v>265</v>
      </c>
      <c r="D47" s="9" t="s">
        <v>5</v>
      </c>
      <c r="E47" s="9"/>
      <c r="F47" s="10">
        <f>F48</f>
        <v>4757.299999999999</v>
      </c>
      <c r="G47" s="10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7" customFormat="1" ht="33.75" customHeight="1" outlineLevel="3">
      <c r="A48" s="22" t="s">
        <v>138</v>
      </c>
      <c r="B48" s="12" t="s">
        <v>7</v>
      </c>
      <c r="C48" s="12" t="s">
        <v>266</v>
      </c>
      <c r="D48" s="12" t="s">
        <v>5</v>
      </c>
      <c r="E48" s="12"/>
      <c r="F48" s="13">
        <f>F49</f>
        <v>4757.299999999999</v>
      </c>
      <c r="G48" s="13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7" customFormat="1" ht="37.5" customHeight="1" outlineLevel="3">
      <c r="A49" s="22" t="s">
        <v>140</v>
      </c>
      <c r="B49" s="12" t="s">
        <v>7</v>
      </c>
      <c r="C49" s="12" t="s">
        <v>267</v>
      </c>
      <c r="D49" s="12" t="s">
        <v>5</v>
      </c>
      <c r="E49" s="12"/>
      <c r="F49" s="13">
        <f>F50</f>
        <v>4757.299999999999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7" customFormat="1" ht="47.25" outlineLevel="4">
      <c r="A50" s="56" t="s">
        <v>205</v>
      </c>
      <c r="B50" s="19" t="s">
        <v>7</v>
      </c>
      <c r="C50" s="19" t="s">
        <v>269</v>
      </c>
      <c r="D50" s="19" t="s">
        <v>5</v>
      </c>
      <c r="E50" s="19"/>
      <c r="F50" s="20">
        <f>F51+F55+F58</f>
        <v>4757.299999999999</v>
      </c>
      <c r="G50" s="7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7" customFormat="1" ht="31.5" outlineLevel="5">
      <c r="A51" s="5" t="s">
        <v>95</v>
      </c>
      <c r="B51" s="6" t="s">
        <v>7</v>
      </c>
      <c r="C51" s="6" t="s">
        <v>269</v>
      </c>
      <c r="D51" s="6" t="s">
        <v>94</v>
      </c>
      <c r="E51" s="6"/>
      <c r="F51" s="7">
        <f>F52+F53+F54</f>
        <v>4575.9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7" customFormat="1" ht="31.5" outlineLevel="5">
      <c r="A52" s="52" t="s">
        <v>258</v>
      </c>
      <c r="B52" s="53" t="s">
        <v>7</v>
      </c>
      <c r="C52" s="53" t="s">
        <v>269</v>
      </c>
      <c r="D52" s="53" t="s">
        <v>92</v>
      </c>
      <c r="E52" s="53"/>
      <c r="F52" s="54">
        <v>3553.9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31.5" outlineLevel="5">
      <c r="A53" s="52" t="s">
        <v>263</v>
      </c>
      <c r="B53" s="53" t="s">
        <v>7</v>
      </c>
      <c r="C53" s="53" t="s">
        <v>269</v>
      </c>
      <c r="D53" s="53" t="s">
        <v>93</v>
      </c>
      <c r="E53" s="53"/>
      <c r="F53" s="54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47.25" outlineLevel="5">
      <c r="A54" s="52" t="s">
        <v>259</v>
      </c>
      <c r="B54" s="53" t="s">
        <v>7</v>
      </c>
      <c r="C54" s="53" t="s">
        <v>269</v>
      </c>
      <c r="D54" s="53" t="s">
        <v>260</v>
      </c>
      <c r="E54" s="53"/>
      <c r="F54" s="54">
        <v>1021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96</v>
      </c>
      <c r="B55" s="6" t="s">
        <v>7</v>
      </c>
      <c r="C55" s="6" t="s">
        <v>269</v>
      </c>
      <c r="D55" s="6" t="s">
        <v>97</v>
      </c>
      <c r="E55" s="6"/>
      <c r="F55" s="7">
        <f>F56+F57</f>
        <v>20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98</v>
      </c>
      <c r="B56" s="53" t="s">
        <v>7</v>
      </c>
      <c r="C56" s="53" t="s">
        <v>269</v>
      </c>
      <c r="D56" s="53" t="s">
        <v>99</v>
      </c>
      <c r="E56" s="53"/>
      <c r="F56" s="54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31.5" outlineLevel="5">
      <c r="A57" s="52" t="s">
        <v>100</v>
      </c>
      <c r="B57" s="53" t="s">
        <v>7</v>
      </c>
      <c r="C57" s="53" t="s">
        <v>269</v>
      </c>
      <c r="D57" s="53" t="s">
        <v>101</v>
      </c>
      <c r="E57" s="53"/>
      <c r="F57" s="54">
        <v>20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" t="s">
        <v>102</v>
      </c>
      <c r="B58" s="6" t="s">
        <v>7</v>
      </c>
      <c r="C58" s="6" t="s">
        <v>269</v>
      </c>
      <c r="D58" s="6" t="s">
        <v>103</v>
      </c>
      <c r="E58" s="6"/>
      <c r="F58" s="7">
        <f>F59+F60+F61</f>
        <v>161.4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104</v>
      </c>
      <c r="B59" s="53" t="s">
        <v>7</v>
      </c>
      <c r="C59" s="53" t="s">
        <v>269</v>
      </c>
      <c r="D59" s="53" t="s">
        <v>106</v>
      </c>
      <c r="E59" s="53"/>
      <c r="F59" s="54">
        <v>19.4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2" t="s">
        <v>105</v>
      </c>
      <c r="B60" s="53" t="s">
        <v>7</v>
      </c>
      <c r="C60" s="53" t="s">
        <v>269</v>
      </c>
      <c r="D60" s="53" t="s">
        <v>107</v>
      </c>
      <c r="E60" s="53"/>
      <c r="F60" s="54">
        <v>37.5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15.75" outlineLevel="5">
      <c r="A61" s="52" t="s">
        <v>383</v>
      </c>
      <c r="B61" s="53" t="s">
        <v>7</v>
      </c>
      <c r="C61" s="53" t="s">
        <v>269</v>
      </c>
      <c r="D61" s="53" t="s">
        <v>382</v>
      </c>
      <c r="E61" s="53"/>
      <c r="F61" s="54">
        <v>104.5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15.75" outlineLevel="5">
      <c r="A62" s="8" t="s">
        <v>201</v>
      </c>
      <c r="B62" s="9" t="s">
        <v>202</v>
      </c>
      <c r="C62" s="9" t="s">
        <v>265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22" t="s">
        <v>138</v>
      </c>
      <c r="B63" s="9" t="s">
        <v>202</v>
      </c>
      <c r="C63" s="9" t="s">
        <v>266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22" t="s">
        <v>140</v>
      </c>
      <c r="B64" s="9" t="s">
        <v>202</v>
      </c>
      <c r="C64" s="9" t="s">
        <v>267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5" t="s">
        <v>203</v>
      </c>
      <c r="B65" s="19" t="s">
        <v>202</v>
      </c>
      <c r="C65" s="19" t="s">
        <v>272</v>
      </c>
      <c r="D65" s="19" t="s">
        <v>5</v>
      </c>
      <c r="E65" s="19"/>
      <c r="F65" s="2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5" t="s">
        <v>96</v>
      </c>
      <c r="B66" s="6" t="s">
        <v>202</v>
      </c>
      <c r="C66" s="6" t="s">
        <v>272</v>
      </c>
      <c r="D66" s="6" t="s">
        <v>97</v>
      </c>
      <c r="E66" s="6"/>
      <c r="F66" s="7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31.5" outlineLevel="5">
      <c r="A67" s="52" t="s">
        <v>100</v>
      </c>
      <c r="B67" s="53" t="s">
        <v>202</v>
      </c>
      <c r="C67" s="53" t="s">
        <v>272</v>
      </c>
      <c r="D67" s="53" t="s">
        <v>101</v>
      </c>
      <c r="E67" s="53"/>
      <c r="F67" s="54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50.25" customHeight="1" outlineLevel="3">
      <c r="A68" s="8" t="s">
        <v>29</v>
      </c>
      <c r="B68" s="9" t="s">
        <v>8</v>
      </c>
      <c r="C68" s="9" t="s">
        <v>265</v>
      </c>
      <c r="D68" s="9" t="s">
        <v>5</v>
      </c>
      <c r="E68" s="9"/>
      <c r="F68" s="10">
        <f>F69</f>
        <v>4570.8</v>
      </c>
      <c r="G68" s="10">
        <f aca="true" t="shared" si="8" ref="G68:V71">G69</f>
        <v>3284.2</v>
      </c>
      <c r="H68" s="10">
        <f t="shared" si="8"/>
        <v>3284.2</v>
      </c>
      <c r="I68" s="10">
        <f t="shared" si="8"/>
        <v>3284.2</v>
      </c>
      <c r="J68" s="10">
        <f t="shared" si="8"/>
        <v>3284.2</v>
      </c>
      <c r="K68" s="10">
        <f t="shared" si="8"/>
        <v>3284.2</v>
      </c>
      <c r="L68" s="10">
        <f t="shared" si="8"/>
        <v>3284.2</v>
      </c>
      <c r="M68" s="10">
        <f t="shared" si="8"/>
        <v>3284.2</v>
      </c>
      <c r="N68" s="10">
        <f t="shared" si="8"/>
        <v>3284.2</v>
      </c>
      <c r="O68" s="10">
        <f t="shared" si="8"/>
        <v>3284.2</v>
      </c>
      <c r="P68" s="10">
        <f t="shared" si="8"/>
        <v>3284.2</v>
      </c>
      <c r="Q68" s="10">
        <f t="shared" si="8"/>
        <v>3284.2</v>
      </c>
      <c r="R68" s="10">
        <f t="shared" si="8"/>
        <v>3284.2</v>
      </c>
      <c r="S68" s="10">
        <f t="shared" si="8"/>
        <v>3284.2</v>
      </c>
      <c r="T68" s="10">
        <f t="shared" si="8"/>
        <v>3284.2</v>
      </c>
      <c r="U68" s="10">
        <f t="shared" si="8"/>
        <v>3284.2</v>
      </c>
      <c r="V68" s="10">
        <f t="shared" si="8"/>
        <v>3284.2</v>
      </c>
    </row>
    <row r="69" spans="1:22" s="27" customFormat="1" ht="31.5" outlineLevel="3">
      <c r="A69" s="22" t="s">
        <v>138</v>
      </c>
      <c r="B69" s="12" t="s">
        <v>8</v>
      </c>
      <c r="C69" s="12" t="s">
        <v>266</v>
      </c>
      <c r="D69" s="12" t="s">
        <v>5</v>
      </c>
      <c r="E69" s="12"/>
      <c r="F69" s="13">
        <f>F70</f>
        <v>4570.8</v>
      </c>
      <c r="G69" s="13">
        <f aca="true" t="shared" si="9" ref="G69:V69">G71</f>
        <v>3284.2</v>
      </c>
      <c r="H69" s="13">
        <f t="shared" si="9"/>
        <v>3284.2</v>
      </c>
      <c r="I69" s="13">
        <f t="shared" si="9"/>
        <v>3284.2</v>
      </c>
      <c r="J69" s="13">
        <f t="shared" si="9"/>
        <v>3284.2</v>
      </c>
      <c r="K69" s="13">
        <f t="shared" si="9"/>
        <v>3284.2</v>
      </c>
      <c r="L69" s="13">
        <f t="shared" si="9"/>
        <v>3284.2</v>
      </c>
      <c r="M69" s="13">
        <f t="shared" si="9"/>
        <v>3284.2</v>
      </c>
      <c r="N69" s="13">
        <f t="shared" si="9"/>
        <v>3284.2</v>
      </c>
      <c r="O69" s="13">
        <f t="shared" si="9"/>
        <v>3284.2</v>
      </c>
      <c r="P69" s="13">
        <f t="shared" si="9"/>
        <v>3284.2</v>
      </c>
      <c r="Q69" s="13">
        <f t="shared" si="9"/>
        <v>3284.2</v>
      </c>
      <c r="R69" s="13">
        <f t="shared" si="9"/>
        <v>3284.2</v>
      </c>
      <c r="S69" s="13">
        <f t="shared" si="9"/>
        <v>3284.2</v>
      </c>
      <c r="T69" s="13">
        <f t="shared" si="9"/>
        <v>3284.2</v>
      </c>
      <c r="U69" s="13">
        <f t="shared" si="9"/>
        <v>3284.2</v>
      </c>
      <c r="V69" s="13">
        <f t="shared" si="9"/>
        <v>3284.2</v>
      </c>
    </row>
    <row r="70" spans="1:22" s="27" customFormat="1" ht="31.5" outlineLevel="3">
      <c r="A70" s="22" t="s">
        <v>140</v>
      </c>
      <c r="B70" s="12" t="s">
        <v>8</v>
      </c>
      <c r="C70" s="12" t="s">
        <v>267</v>
      </c>
      <c r="D70" s="12" t="s">
        <v>5</v>
      </c>
      <c r="E70" s="12"/>
      <c r="F70" s="13">
        <f>F71</f>
        <v>4570.8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47.25" outlineLevel="4">
      <c r="A71" s="56" t="s">
        <v>205</v>
      </c>
      <c r="B71" s="19" t="s">
        <v>8</v>
      </c>
      <c r="C71" s="19" t="s">
        <v>269</v>
      </c>
      <c r="D71" s="19" t="s">
        <v>5</v>
      </c>
      <c r="E71" s="19"/>
      <c r="F71" s="20">
        <f>F72</f>
        <v>4570.8</v>
      </c>
      <c r="G71" s="7">
        <f t="shared" si="8"/>
        <v>3284.2</v>
      </c>
      <c r="H71" s="7">
        <f t="shared" si="8"/>
        <v>3284.2</v>
      </c>
      <c r="I71" s="7">
        <f t="shared" si="8"/>
        <v>3284.2</v>
      </c>
      <c r="J71" s="7">
        <f t="shared" si="8"/>
        <v>3284.2</v>
      </c>
      <c r="K71" s="7">
        <f t="shared" si="8"/>
        <v>3284.2</v>
      </c>
      <c r="L71" s="7">
        <f t="shared" si="8"/>
        <v>3284.2</v>
      </c>
      <c r="M71" s="7">
        <f t="shared" si="8"/>
        <v>3284.2</v>
      </c>
      <c r="N71" s="7">
        <f t="shared" si="8"/>
        <v>3284.2</v>
      </c>
      <c r="O71" s="7">
        <f t="shared" si="8"/>
        <v>3284.2</v>
      </c>
      <c r="P71" s="7">
        <f t="shared" si="8"/>
        <v>3284.2</v>
      </c>
      <c r="Q71" s="7">
        <f t="shared" si="8"/>
        <v>3284.2</v>
      </c>
      <c r="R71" s="7">
        <f t="shared" si="8"/>
        <v>3284.2</v>
      </c>
      <c r="S71" s="7">
        <f t="shared" si="8"/>
        <v>3284.2</v>
      </c>
      <c r="T71" s="7">
        <f t="shared" si="8"/>
        <v>3284.2</v>
      </c>
      <c r="U71" s="7">
        <f t="shared" si="8"/>
        <v>3284.2</v>
      </c>
      <c r="V71" s="7">
        <f t="shared" si="8"/>
        <v>3284.2</v>
      </c>
    </row>
    <row r="72" spans="1:22" s="27" customFormat="1" ht="31.5" outlineLevel="5">
      <c r="A72" s="5" t="s">
        <v>95</v>
      </c>
      <c r="B72" s="6" t="s">
        <v>8</v>
      </c>
      <c r="C72" s="6" t="s">
        <v>269</v>
      </c>
      <c r="D72" s="6" t="s">
        <v>94</v>
      </c>
      <c r="E72" s="6"/>
      <c r="F72" s="7">
        <f>F73+F74+F75</f>
        <v>4570.8</v>
      </c>
      <c r="G72" s="7">
        <v>3284.2</v>
      </c>
      <c r="H72" s="7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</row>
    <row r="73" spans="1:22" s="27" customFormat="1" ht="31.5" outlineLevel="5">
      <c r="A73" s="52" t="s">
        <v>258</v>
      </c>
      <c r="B73" s="53" t="s">
        <v>8</v>
      </c>
      <c r="C73" s="53" t="s">
        <v>269</v>
      </c>
      <c r="D73" s="53" t="s">
        <v>92</v>
      </c>
      <c r="E73" s="53"/>
      <c r="F73" s="54">
        <v>3516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52" t="s">
        <v>263</v>
      </c>
      <c r="B74" s="53" t="s">
        <v>8</v>
      </c>
      <c r="C74" s="53" t="s">
        <v>269</v>
      </c>
      <c r="D74" s="53" t="s">
        <v>93</v>
      </c>
      <c r="E74" s="53"/>
      <c r="F74" s="54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47.25" outlineLevel="5">
      <c r="A75" s="52" t="s">
        <v>259</v>
      </c>
      <c r="B75" s="53" t="s">
        <v>8</v>
      </c>
      <c r="C75" s="53" t="s">
        <v>269</v>
      </c>
      <c r="D75" s="53" t="s">
        <v>260</v>
      </c>
      <c r="E75" s="53"/>
      <c r="F75" s="54">
        <v>1053.8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15.75" outlineLevel="5">
      <c r="A76" s="8" t="s">
        <v>213</v>
      </c>
      <c r="B76" s="9" t="s">
        <v>214</v>
      </c>
      <c r="C76" s="9" t="s">
        <v>265</v>
      </c>
      <c r="D76" s="9" t="s">
        <v>5</v>
      </c>
      <c r="E76" s="9"/>
      <c r="F76" s="10">
        <f>F77</f>
        <v>500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31.5" outlineLevel="5">
      <c r="A77" s="22" t="s">
        <v>138</v>
      </c>
      <c r="B77" s="9" t="s">
        <v>214</v>
      </c>
      <c r="C77" s="9" t="s">
        <v>266</v>
      </c>
      <c r="D77" s="9" t="s">
        <v>5</v>
      </c>
      <c r="E77" s="9"/>
      <c r="F77" s="10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140</v>
      </c>
      <c r="B78" s="9" t="s">
        <v>214</v>
      </c>
      <c r="C78" s="9" t="s">
        <v>267</v>
      </c>
      <c r="D78" s="9" t="s">
        <v>5</v>
      </c>
      <c r="E78" s="9"/>
      <c r="F78" s="10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55" t="s">
        <v>212</v>
      </c>
      <c r="B79" s="19" t="s">
        <v>214</v>
      </c>
      <c r="C79" s="19" t="s">
        <v>273</v>
      </c>
      <c r="D79" s="19" t="s">
        <v>5</v>
      </c>
      <c r="E79" s="19"/>
      <c r="F79" s="20">
        <f>F80</f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15.75" outlineLevel="5">
      <c r="A80" s="5" t="s">
        <v>248</v>
      </c>
      <c r="B80" s="6" t="s">
        <v>214</v>
      </c>
      <c r="C80" s="6" t="s">
        <v>273</v>
      </c>
      <c r="D80" s="6" t="s">
        <v>246</v>
      </c>
      <c r="E80" s="6"/>
      <c r="F80" s="7">
        <f>F81</f>
        <v>500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2" t="s">
        <v>249</v>
      </c>
      <c r="B81" s="53" t="s">
        <v>214</v>
      </c>
      <c r="C81" s="53" t="s">
        <v>273</v>
      </c>
      <c r="D81" s="53" t="s">
        <v>247</v>
      </c>
      <c r="E81" s="53"/>
      <c r="F81" s="54">
        <v>500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3">
      <c r="A82" s="8" t="s">
        <v>31</v>
      </c>
      <c r="B82" s="9" t="s">
        <v>9</v>
      </c>
      <c r="C82" s="9" t="s">
        <v>265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7" customFormat="1" ht="31.5" outlineLevel="3">
      <c r="A83" s="22" t="s">
        <v>138</v>
      </c>
      <c r="B83" s="12" t="s">
        <v>9</v>
      </c>
      <c r="C83" s="12" t="s">
        <v>266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7" customFormat="1" ht="31.5" outlineLevel="3">
      <c r="A84" s="22" t="s">
        <v>140</v>
      </c>
      <c r="B84" s="12" t="s">
        <v>9</v>
      </c>
      <c r="C84" s="12" t="s">
        <v>267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4">
      <c r="A85" s="55" t="s">
        <v>141</v>
      </c>
      <c r="B85" s="19" t="s">
        <v>9</v>
      </c>
      <c r="C85" s="19" t="s">
        <v>274</v>
      </c>
      <c r="D85" s="19" t="s">
        <v>5</v>
      </c>
      <c r="E85" s="19"/>
      <c r="F85" s="20">
        <f>F86</f>
        <v>200</v>
      </c>
      <c r="G85" s="7">
        <f aca="true" t="shared" si="10" ref="G85:V85">G86</f>
        <v>0</v>
      </c>
      <c r="H85" s="7">
        <f t="shared" si="10"/>
        <v>0</v>
      </c>
      <c r="I85" s="7">
        <f t="shared" si="10"/>
        <v>0</v>
      </c>
      <c r="J85" s="7">
        <f t="shared" si="10"/>
        <v>0</v>
      </c>
      <c r="K85" s="7">
        <f t="shared" si="10"/>
        <v>0</v>
      </c>
      <c r="L85" s="7">
        <f t="shared" si="10"/>
        <v>0</v>
      </c>
      <c r="M85" s="7">
        <f t="shared" si="10"/>
        <v>0</v>
      </c>
      <c r="N85" s="7">
        <f t="shared" si="10"/>
        <v>0</v>
      </c>
      <c r="O85" s="7">
        <f t="shared" si="10"/>
        <v>0</v>
      </c>
      <c r="P85" s="7">
        <f t="shared" si="10"/>
        <v>0</v>
      </c>
      <c r="Q85" s="7">
        <f t="shared" si="10"/>
        <v>0</v>
      </c>
      <c r="R85" s="7">
        <f t="shared" si="10"/>
        <v>0</v>
      </c>
      <c r="S85" s="7">
        <f t="shared" si="10"/>
        <v>0</v>
      </c>
      <c r="T85" s="7">
        <f t="shared" si="10"/>
        <v>0</v>
      </c>
      <c r="U85" s="7">
        <f t="shared" si="10"/>
        <v>0</v>
      </c>
      <c r="V85" s="7">
        <f t="shared" si="10"/>
        <v>0</v>
      </c>
    </row>
    <row r="86" spans="1:22" s="27" customFormat="1" ht="15.75" outlineLevel="5">
      <c r="A86" s="5" t="s">
        <v>111</v>
      </c>
      <c r="B86" s="6" t="s">
        <v>9</v>
      </c>
      <c r="C86" s="6" t="s">
        <v>274</v>
      </c>
      <c r="D86" s="6" t="s">
        <v>110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15.75" customHeight="1" outlineLevel="3">
      <c r="A87" s="8" t="s">
        <v>32</v>
      </c>
      <c r="B87" s="9" t="s">
        <v>71</v>
      </c>
      <c r="C87" s="9" t="s">
        <v>265</v>
      </c>
      <c r="D87" s="9" t="s">
        <v>5</v>
      </c>
      <c r="E87" s="9"/>
      <c r="F87" s="87">
        <f>F88+F144</f>
        <v>47812.4</v>
      </c>
      <c r="G87" s="10" t="e">
        <f>G88+#REF!+#REF!+#REF!+#REF!+#REF!+G124+G131+G138</f>
        <v>#REF!</v>
      </c>
      <c r="H87" s="10" t="e">
        <f>H88+#REF!+#REF!+#REF!+#REF!+#REF!+H124+H131+H138</f>
        <v>#REF!</v>
      </c>
      <c r="I87" s="10" t="e">
        <f>I88+#REF!+#REF!+#REF!+#REF!+#REF!+I124+I131+I138</f>
        <v>#REF!</v>
      </c>
      <c r="J87" s="10" t="e">
        <f>J88+#REF!+#REF!+#REF!+#REF!+#REF!+J124+J131+J138</f>
        <v>#REF!</v>
      </c>
      <c r="K87" s="10" t="e">
        <f>K88+#REF!+#REF!+#REF!+#REF!+#REF!+K124+K131+K138</f>
        <v>#REF!</v>
      </c>
      <c r="L87" s="10" t="e">
        <f>L88+#REF!+#REF!+#REF!+#REF!+#REF!+L124+L131+L138</f>
        <v>#REF!</v>
      </c>
      <c r="M87" s="10" t="e">
        <f>M88+#REF!+#REF!+#REF!+#REF!+#REF!+M124+M131+M138</f>
        <v>#REF!</v>
      </c>
      <c r="N87" s="10" t="e">
        <f>N88+#REF!+#REF!+#REF!+#REF!+#REF!+N124+N131+N138</f>
        <v>#REF!</v>
      </c>
      <c r="O87" s="10" t="e">
        <f>O88+#REF!+#REF!+#REF!+#REF!+#REF!+O124+O131+O138</f>
        <v>#REF!</v>
      </c>
      <c r="P87" s="10" t="e">
        <f>P88+#REF!+#REF!+#REF!+#REF!+#REF!+P124+P131+P138</f>
        <v>#REF!</v>
      </c>
      <c r="Q87" s="10" t="e">
        <f>Q88+#REF!+#REF!+#REF!+#REF!+#REF!+Q124+Q131+Q138</f>
        <v>#REF!</v>
      </c>
      <c r="R87" s="10" t="e">
        <f>R88+#REF!+#REF!+#REF!+#REF!+#REF!+R124+R131+R138</f>
        <v>#REF!</v>
      </c>
      <c r="S87" s="10" t="e">
        <f>S88+#REF!+#REF!+#REF!+#REF!+#REF!+S124+S131+S138</f>
        <v>#REF!</v>
      </c>
      <c r="T87" s="10" t="e">
        <f>T88+#REF!+#REF!+#REF!+#REF!+#REF!+T124+T131+T138</f>
        <v>#REF!</v>
      </c>
      <c r="U87" s="10" t="e">
        <f>U88+#REF!+#REF!+#REF!+#REF!+#REF!+U124+U131+U138</f>
        <v>#REF!</v>
      </c>
      <c r="V87" s="10" t="e">
        <f>V88+#REF!+#REF!+#REF!+#REF!+#REF!+V124+V131+V138</f>
        <v>#REF!</v>
      </c>
    </row>
    <row r="88" spans="1:22" s="27" customFormat="1" ht="31.5" outlineLevel="3">
      <c r="A88" s="22" t="s">
        <v>138</v>
      </c>
      <c r="B88" s="12" t="s">
        <v>71</v>
      </c>
      <c r="C88" s="12" t="s">
        <v>266</v>
      </c>
      <c r="D88" s="12" t="s">
        <v>5</v>
      </c>
      <c r="E88" s="12"/>
      <c r="F88" s="93">
        <f>F89</f>
        <v>41951.4</v>
      </c>
      <c r="G88" s="13">
        <f aca="true" t="shared" si="11" ref="G88:V88">G90</f>
        <v>0</v>
      </c>
      <c r="H88" s="13">
        <f t="shared" si="11"/>
        <v>0</v>
      </c>
      <c r="I88" s="13">
        <f t="shared" si="11"/>
        <v>0</v>
      </c>
      <c r="J88" s="13">
        <f t="shared" si="11"/>
        <v>0</v>
      </c>
      <c r="K88" s="13">
        <f t="shared" si="11"/>
        <v>0</v>
      </c>
      <c r="L88" s="13">
        <f t="shared" si="11"/>
        <v>0</v>
      </c>
      <c r="M88" s="13">
        <f t="shared" si="11"/>
        <v>0</v>
      </c>
      <c r="N88" s="13">
        <f t="shared" si="11"/>
        <v>0</v>
      </c>
      <c r="O88" s="13">
        <f t="shared" si="11"/>
        <v>0</v>
      </c>
      <c r="P88" s="13">
        <f t="shared" si="11"/>
        <v>0</v>
      </c>
      <c r="Q88" s="13">
        <f t="shared" si="11"/>
        <v>0</v>
      </c>
      <c r="R88" s="13">
        <f t="shared" si="11"/>
        <v>0</v>
      </c>
      <c r="S88" s="13">
        <f t="shared" si="11"/>
        <v>0</v>
      </c>
      <c r="T88" s="13">
        <f t="shared" si="11"/>
        <v>0</v>
      </c>
      <c r="U88" s="13">
        <f t="shared" si="11"/>
        <v>0</v>
      </c>
      <c r="V88" s="13">
        <f t="shared" si="11"/>
        <v>0</v>
      </c>
    </row>
    <row r="89" spans="1:22" s="27" customFormat="1" ht="31.5" outlineLevel="3">
      <c r="A89" s="22" t="s">
        <v>140</v>
      </c>
      <c r="B89" s="12" t="s">
        <v>71</v>
      </c>
      <c r="C89" s="12" t="s">
        <v>267</v>
      </c>
      <c r="D89" s="12" t="s">
        <v>5</v>
      </c>
      <c r="E89" s="12"/>
      <c r="F89" s="93">
        <f>F90+F97+F105+F112+F110+F124+F131+F138</f>
        <v>41951.4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7" customFormat="1" ht="15.75" outlineLevel="4">
      <c r="A90" s="55" t="s">
        <v>33</v>
      </c>
      <c r="B90" s="19" t="s">
        <v>71</v>
      </c>
      <c r="C90" s="19" t="s">
        <v>275</v>
      </c>
      <c r="D90" s="19" t="s">
        <v>5</v>
      </c>
      <c r="E90" s="19"/>
      <c r="F90" s="89">
        <f>F91+F95</f>
        <v>1304</v>
      </c>
      <c r="G90" s="7">
        <f aca="true" t="shared" si="12" ref="G90:V90">G91</f>
        <v>0</v>
      </c>
      <c r="H90" s="7">
        <f t="shared" si="12"/>
        <v>0</v>
      </c>
      <c r="I90" s="7">
        <f t="shared" si="12"/>
        <v>0</v>
      </c>
      <c r="J90" s="7">
        <f t="shared" si="12"/>
        <v>0</v>
      </c>
      <c r="K90" s="7">
        <f t="shared" si="12"/>
        <v>0</v>
      </c>
      <c r="L90" s="7">
        <f t="shared" si="12"/>
        <v>0</v>
      </c>
      <c r="M90" s="7">
        <f t="shared" si="12"/>
        <v>0</v>
      </c>
      <c r="N90" s="7">
        <f t="shared" si="12"/>
        <v>0</v>
      </c>
      <c r="O90" s="7">
        <f t="shared" si="12"/>
        <v>0</v>
      </c>
      <c r="P90" s="7">
        <f t="shared" si="12"/>
        <v>0</v>
      </c>
      <c r="Q90" s="7">
        <f t="shared" si="12"/>
        <v>0</v>
      </c>
      <c r="R90" s="7">
        <f t="shared" si="12"/>
        <v>0</v>
      </c>
      <c r="S90" s="7">
        <f t="shared" si="12"/>
        <v>0</v>
      </c>
      <c r="T90" s="7">
        <f t="shared" si="12"/>
        <v>0</v>
      </c>
      <c r="U90" s="7">
        <f t="shared" si="12"/>
        <v>0</v>
      </c>
      <c r="V90" s="7">
        <f t="shared" si="12"/>
        <v>0</v>
      </c>
    </row>
    <row r="91" spans="1:22" s="27" customFormat="1" ht="31.5" outlineLevel="5">
      <c r="A91" s="5" t="s">
        <v>95</v>
      </c>
      <c r="B91" s="6" t="s">
        <v>71</v>
      </c>
      <c r="C91" s="6" t="s">
        <v>275</v>
      </c>
      <c r="D91" s="6" t="s">
        <v>94</v>
      </c>
      <c r="E91" s="6"/>
      <c r="F91" s="90">
        <f>F92+F93+F94</f>
        <v>1184.2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31.5" outlineLevel="5">
      <c r="A92" s="52" t="s">
        <v>258</v>
      </c>
      <c r="B92" s="53" t="s">
        <v>71</v>
      </c>
      <c r="C92" s="53" t="s">
        <v>275</v>
      </c>
      <c r="D92" s="53" t="s">
        <v>92</v>
      </c>
      <c r="E92" s="53"/>
      <c r="F92" s="91">
        <v>909.5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263</v>
      </c>
      <c r="B93" s="53" t="s">
        <v>71</v>
      </c>
      <c r="C93" s="53" t="s">
        <v>275</v>
      </c>
      <c r="D93" s="53" t="s">
        <v>93</v>
      </c>
      <c r="E93" s="53"/>
      <c r="F93" s="91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2" t="s">
        <v>259</v>
      </c>
      <c r="B94" s="53" t="s">
        <v>71</v>
      </c>
      <c r="C94" s="53" t="s">
        <v>275</v>
      </c>
      <c r="D94" s="53" t="s">
        <v>260</v>
      </c>
      <c r="E94" s="53"/>
      <c r="F94" s="91">
        <v>274.7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96</v>
      </c>
      <c r="B95" s="6" t="s">
        <v>71</v>
      </c>
      <c r="C95" s="6" t="s">
        <v>275</v>
      </c>
      <c r="D95" s="6" t="s">
        <v>97</v>
      </c>
      <c r="E95" s="6"/>
      <c r="F95" s="90">
        <f>F96</f>
        <v>119.8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100</v>
      </c>
      <c r="B96" s="53" t="s">
        <v>71</v>
      </c>
      <c r="C96" s="53" t="s">
        <v>275</v>
      </c>
      <c r="D96" s="53" t="s">
        <v>101</v>
      </c>
      <c r="E96" s="53"/>
      <c r="F96" s="91">
        <v>119.8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205</v>
      </c>
      <c r="B97" s="19" t="s">
        <v>71</v>
      </c>
      <c r="C97" s="19" t="s">
        <v>269</v>
      </c>
      <c r="D97" s="19" t="s">
        <v>5</v>
      </c>
      <c r="E97" s="19"/>
      <c r="F97" s="89">
        <f>F98+F102</f>
        <v>16303.2</v>
      </c>
      <c r="G97" s="7">
        <f aca="true" t="shared" si="13" ref="G97:V97">G98</f>
        <v>0</v>
      </c>
      <c r="H97" s="7">
        <f t="shared" si="13"/>
        <v>0</v>
      </c>
      <c r="I97" s="7">
        <f t="shared" si="13"/>
        <v>0</v>
      </c>
      <c r="J97" s="7">
        <f t="shared" si="13"/>
        <v>0</v>
      </c>
      <c r="K97" s="7">
        <f t="shared" si="13"/>
        <v>0</v>
      </c>
      <c r="L97" s="7">
        <f t="shared" si="13"/>
        <v>0</v>
      </c>
      <c r="M97" s="7">
        <f t="shared" si="13"/>
        <v>0</v>
      </c>
      <c r="N97" s="7">
        <f t="shared" si="13"/>
        <v>0</v>
      </c>
      <c r="O97" s="7">
        <f t="shared" si="13"/>
        <v>0</v>
      </c>
      <c r="P97" s="7">
        <f t="shared" si="13"/>
        <v>0</v>
      </c>
      <c r="Q97" s="7">
        <f t="shared" si="13"/>
        <v>0</v>
      </c>
      <c r="R97" s="7">
        <f t="shared" si="13"/>
        <v>0</v>
      </c>
      <c r="S97" s="7">
        <f t="shared" si="13"/>
        <v>0</v>
      </c>
      <c r="T97" s="7">
        <f t="shared" si="13"/>
        <v>0</v>
      </c>
      <c r="U97" s="7">
        <f t="shared" si="13"/>
        <v>0</v>
      </c>
      <c r="V97" s="7">
        <f t="shared" si="13"/>
        <v>0</v>
      </c>
    </row>
    <row r="98" spans="1:22" s="27" customFormat="1" ht="31.5" outlineLevel="5">
      <c r="A98" s="5" t="s">
        <v>95</v>
      </c>
      <c r="B98" s="6" t="s">
        <v>71</v>
      </c>
      <c r="C98" s="6" t="s">
        <v>269</v>
      </c>
      <c r="D98" s="6" t="s">
        <v>94</v>
      </c>
      <c r="E98" s="6"/>
      <c r="F98" s="90">
        <f>F99+F100+F101</f>
        <v>16169.2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258</v>
      </c>
      <c r="B99" s="53" t="s">
        <v>71</v>
      </c>
      <c r="C99" s="53" t="s">
        <v>269</v>
      </c>
      <c r="D99" s="53" t="s">
        <v>92</v>
      </c>
      <c r="E99" s="53"/>
      <c r="F99" s="91">
        <v>12417.2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263</v>
      </c>
      <c r="B100" s="53" t="s">
        <v>71</v>
      </c>
      <c r="C100" s="53" t="s">
        <v>269</v>
      </c>
      <c r="D100" s="53" t="s">
        <v>93</v>
      </c>
      <c r="E100" s="53"/>
      <c r="F100" s="54">
        <v>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259</v>
      </c>
      <c r="B101" s="53" t="s">
        <v>71</v>
      </c>
      <c r="C101" s="53" t="s">
        <v>269</v>
      </c>
      <c r="D101" s="53" t="s">
        <v>260</v>
      </c>
      <c r="E101" s="53"/>
      <c r="F101" s="54">
        <v>3750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96</v>
      </c>
      <c r="B102" s="6" t="s">
        <v>71</v>
      </c>
      <c r="C102" s="6" t="s">
        <v>269</v>
      </c>
      <c r="D102" s="6" t="s">
        <v>97</v>
      </c>
      <c r="E102" s="6"/>
      <c r="F102" s="7">
        <f>F103+F104</f>
        <v>134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98</v>
      </c>
      <c r="B103" s="53" t="s">
        <v>71</v>
      </c>
      <c r="C103" s="53" t="s">
        <v>269</v>
      </c>
      <c r="D103" s="53" t="s">
        <v>99</v>
      </c>
      <c r="E103" s="53"/>
      <c r="F103" s="54"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100</v>
      </c>
      <c r="B104" s="53" t="s">
        <v>71</v>
      </c>
      <c r="C104" s="53" t="s">
        <v>269</v>
      </c>
      <c r="D104" s="53" t="s">
        <v>101</v>
      </c>
      <c r="E104" s="53"/>
      <c r="F104" s="54">
        <v>134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8.75" customHeight="1" outlineLevel="4">
      <c r="A105" s="55" t="s">
        <v>142</v>
      </c>
      <c r="B105" s="19" t="s">
        <v>71</v>
      </c>
      <c r="C105" s="19" t="s">
        <v>276</v>
      </c>
      <c r="D105" s="19" t="s">
        <v>5</v>
      </c>
      <c r="E105" s="19"/>
      <c r="F105" s="20">
        <f>F106+F108</f>
        <v>550</v>
      </c>
      <c r="G105" s="7">
        <f aca="true" t="shared" si="14" ref="G105:V105">G106</f>
        <v>0</v>
      </c>
      <c r="H105" s="7">
        <f t="shared" si="14"/>
        <v>0</v>
      </c>
      <c r="I105" s="7">
        <f t="shared" si="14"/>
        <v>0</v>
      </c>
      <c r="J105" s="7">
        <f t="shared" si="14"/>
        <v>0</v>
      </c>
      <c r="K105" s="7">
        <f t="shared" si="14"/>
        <v>0</v>
      </c>
      <c r="L105" s="7">
        <f t="shared" si="14"/>
        <v>0</v>
      </c>
      <c r="M105" s="7">
        <f t="shared" si="14"/>
        <v>0</v>
      </c>
      <c r="N105" s="7">
        <f t="shared" si="14"/>
        <v>0</v>
      </c>
      <c r="O105" s="7">
        <f t="shared" si="14"/>
        <v>0</v>
      </c>
      <c r="P105" s="7">
        <f t="shared" si="14"/>
        <v>0</v>
      </c>
      <c r="Q105" s="7">
        <f t="shared" si="14"/>
        <v>0</v>
      </c>
      <c r="R105" s="7">
        <f t="shared" si="14"/>
        <v>0</v>
      </c>
      <c r="S105" s="7">
        <f t="shared" si="14"/>
        <v>0</v>
      </c>
      <c r="T105" s="7">
        <f t="shared" si="14"/>
        <v>0</v>
      </c>
      <c r="U105" s="7">
        <f t="shared" si="14"/>
        <v>0</v>
      </c>
      <c r="V105" s="7">
        <f t="shared" si="14"/>
        <v>0</v>
      </c>
    </row>
    <row r="106" spans="1:22" s="27" customFormat="1" ht="15.75" outlineLevel="5">
      <c r="A106" s="5" t="s">
        <v>96</v>
      </c>
      <c r="B106" s="6" t="s">
        <v>71</v>
      </c>
      <c r="C106" s="6" t="s">
        <v>276</v>
      </c>
      <c r="D106" s="6" t="s">
        <v>97</v>
      </c>
      <c r="E106" s="6"/>
      <c r="F106" s="7">
        <f>F107</f>
        <v>550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100</v>
      </c>
      <c r="B107" s="53" t="s">
        <v>71</v>
      </c>
      <c r="C107" s="53" t="s">
        <v>276</v>
      </c>
      <c r="D107" s="53" t="s">
        <v>101</v>
      </c>
      <c r="E107" s="53"/>
      <c r="F107" s="54">
        <v>550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" t="s">
        <v>102</v>
      </c>
      <c r="B108" s="6" t="s">
        <v>71</v>
      </c>
      <c r="C108" s="6" t="s">
        <v>276</v>
      </c>
      <c r="D108" s="6" t="s">
        <v>103</v>
      </c>
      <c r="E108" s="6"/>
      <c r="F108" s="7">
        <f>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outlineLevel="5">
      <c r="A109" s="52" t="s">
        <v>105</v>
      </c>
      <c r="B109" s="53" t="s">
        <v>71</v>
      </c>
      <c r="C109" s="53" t="s">
        <v>276</v>
      </c>
      <c r="D109" s="53" t="s">
        <v>107</v>
      </c>
      <c r="E109" s="53"/>
      <c r="F109" s="5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15.75" customHeight="1" outlineLevel="4">
      <c r="A110" s="55" t="s">
        <v>143</v>
      </c>
      <c r="B110" s="19" t="s">
        <v>71</v>
      </c>
      <c r="C110" s="19" t="s">
        <v>271</v>
      </c>
      <c r="D110" s="19" t="s">
        <v>5</v>
      </c>
      <c r="E110" s="19"/>
      <c r="F110" s="89">
        <f>F111</f>
        <v>0</v>
      </c>
      <c r="G110" s="7">
        <f aca="true" t="shared" si="15" ref="G110:V110">G111</f>
        <v>0</v>
      </c>
      <c r="H110" s="7">
        <f t="shared" si="15"/>
        <v>0</v>
      </c>
      <c r="I110" s="7">
        <f t="shared" si="15"/>
        <v>0</v>
      </c>
      <c r="J110" s="7">
        <f t="shared" si="15"/>
        <v>0</v>
      </c>
      <c r="K110" s="7">
        <f t="shared" si="15"/>
        <v>0</v>
      </c>
      <c r="L110" s="7">
        <f t="shared" si="15"/>
        <v>0</v>
      </c>
      <c r="M110" s="7">
        <f t="shared" si="15"/>
        <v>0</v>
      </c>
      <c r="N110" s="7">
        <f t="shared" si="15"/>
        <v>0</v>
      </c>
      <c r="O110" s="7">
        <f t="shared" si="15"/>
        <v>0</v>
      </c>
      <c r="P110" s="7">
        <f t="shared" si="15"/>
        <v>0</v>
      </c>
      <c r="Q110" s="7">
        <f t="shared" si="15"/>
        <v>0</v>
      </c>
      <c r="R110" s="7">
        <f t="shared" si="15"/>
        <v>0</v>
      </c>
      <c r="S110" s="7">
        <f t="shared" si="15"/>
        <v>0</v>
      </c>
      <c r="T110" s="7">
        <f t="shared" si="15"/>
        <v>0</v>
      </c>
      <c r="U110" s="7">
        <f t="shared" si="15"/>
        <v>0</v>
      </c>
      <c r="V110" s="7">
        <f t="shared" si="15"/>
        <v>0</v>
      </c>
    </row>
    <row r="111" spans="1:22" s="27" customFormat="1" ht="15.75" outlineLevel="5">
      <c r="A111" s="5" t="s">
        <v>112</v>
      </c>
      <c r="B111" s="6" t="s">
        <v>71</v>
      </c>
      <c r="C111" s="6" t="s">
        <v>271</v>
      </c>
      <c r="D111" s="6" t="s">
        <v>227</v>
      </c>
      <c r="E111" s="6"/>
      <c r="F111" s="9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31.5" outlineLevel="6">
      <c r="A112" s="55" t="s">
        <v>144</v>
      </c>
      <c r="B112" s="19" t="s">
        <v>71</v>
      </c>
      <c r="C112" s="19" t="s">
        <v>277</v>
      </c>
      <c r="D112" s="19" t="s">
        <v>5</v>
      </c>
      <c r="E112" s="19"/>
      <c r="F112" s="20">
        <f>F113+F117+F120</f>
        <v>21600.800000000003</v>
      </c>
      <c r="G112" s="20">
        <f aca="true" t="shared" si="16" ref="G112:V112">G113</f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27" customFormat="1" ht="15.75" outlineLevel="6">
      <c r="A113" s="5" t="s">
        <v>113</v>
      </c>
      <c r="B113" s="6" t="s">
        <v>71</v>
      </c>
      <c r="C113" s="6" t="s">
        <v>277</v>
      </c>
      <c r="D113" s="6" t="s">
        <v>114</v>
      </c>
      <c r="E113" s="6"/>
      <c r="F113" s="7">
        <f>F114+F115+F116</f>
        <v>12337.380000000001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7" customFormat="1" ht="15.75" outlineLevel="6">
      <c r="A114" s="52" t="s">
        <v>257</v>
      </c>
      <c r="B114" s="53" t="s">
        <v>71</v>
      </c>
      <c r="C114" s="53" t="s">
        <v>277</v>
      </c>
      <c r="D114" s="53" t="s">
        <v>115</v>
      </c>
      <c r="E114" s="53"/>
      <c r="F114" s="54">
        <v>9408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7" customFormat="1" ht="31.5" outlineLevel="6">
      <c r="A115" s="52" t="s">
        <v>264</v>
      </c>
      <c r="B115" s="53" t="s">
        <v>71</v>
      </c>
      <c r="C115" s="53" t="s">
        <v>277</v>
      </c>
      <c r="D115" s="53" t="s">
        <v>116</v>
      </c>
      <c r="E115" s="53"/>
      <c r="F115" s="54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7" customFormat="1" ht="47.25" outlineLevel="6">
      <c r="A116" s="52" t="s">
        <v>261</v>
      </c>
      <c r="B116" s="53" t="s">
        <v>71</v>
      </c>
      <c r="C116" s="53" t="s">
        <v>277</v>
      </c>
      <c r="D116" s="53" t="s">
        <v>262</v>
      </c>
      <c r="E116" s="53"/>
      <c r="F116" s="54">
        <v>2929.38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7" customFormat="1" ht="23.25" customHeight="1" outlineLevel="6">
      <c r="A117" s="5" t="s">
        <v>96</v>
      </c>
      <c r="B117" s="6" t="s">
        <v>71</v>
      </c>
      <c r="C117" s="6" t="s">
        <v>277</v>
      </c>
      <c r="D117" s="6" t="s">
        <v>97</v>
      </c>
      <c r="E117" s="6"/>
      <c r="F117" s="7">
        <f>F118+F119</f>
        <v>8967.42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7" customFormat="1" ht="31.5" outlineLevel="6">
      <c r="A118" s="52" t="s">
        <v>98</v>
      </c>
      <c r="B118" s="53" t="s">
        <v>71</v>
      </c>
      <c r="C118" s="53" t="s">
        <v>277</v>
      </c>
      <c r="D118" s="53" t="s">
        <v>99</v>
      </c>
      <c r="E118" s="53"/>
      <c r="F118" s="54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7" customFormat="1" ht="31.5" outlineLevel="6">
      <c r="A119" s="52" t="s">
        <v>100</v>
      </c>
      <c r="B119" s="53" t="s">
        <v>71</v>
      </c>
      <c r="C119" s="53" t="s">
        <v>277</v>
      </c>
      <c r="D119" s="53" t="s">
        <v>101</v>
      </c>
      <c r="E119" s="53"/>
      <c r="F119" s="54">
        <v>8967.42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7" customFormat="1" ht="15.75" outlineLevel="6">
      <c r="A120" s="5" t="s">
        <v>102</v>
      </c>
      <c r="B120" s="6" t="s">
        <v>71</v>
      </c>
      <c r="C120" s="6" t="s">
        <v>277</v>
      </c>
      <c r="D120" s="6" t="s">
        <v>103</v>
      </c>
      <c r="E120" s="6"/>
      <c r="F120" s="7">
        <f>F121+F122+F123</f>
        <v>296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7" customFormat="1" ht="22.5" customHeight="1" outlineLevel="6">
      <c r="A121" s="52" t="s">
        <v>104</v>
      </c>
      <c r="B121" s="53" t="s">
        <v>71</v>
      </c>
      <c r="C121" s="53" t="s">
        <v>277</v>
      </c>
      <c r="D121" s="53" t="s">
        <v>106</v>
      </c>
      <c r="E121" s="53"/>
      <c r="F121" s="54">
        <v>252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7" customFormat="1" ht="15.75" outlineLevel="6">
      <c r="A122" s="52" t="s">
        <v>105</v>
      </c>
      <c r="B122" s="53" t="s">
        <v>71</v>
      </c>
      <c r="C122" s="53" t="s">
        <v>277</v>
      </c>
      <c r="D122" s="53" t="s">
        <v>107</v>
      </c>
      <c r="E122" s="53"/>
      <c r="F122" s="54">
        <v>28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15.75" outlineLevel="6">
      <c r="A123" s="52" t="s">
        <v>383</v>
      </c>
      <c r="B123" s="53" t="s">
        <v>71</v>
      </c>
      <c r="C123" s="53" t="s">
        <v>277</v>
      </c>
      <c r="D123" s="53" t="s">
        <v>382</v>
      </c>
      <c r="E123" s="53"/>
      <c r="F123" s="54">
        <v>16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7" customFormat="1" ht="31.5" outlineLevel="6">
      <c r="A124" s="69" t="s">
        <v>145</v>
      </c>
      <c r="B124" s="19" t="s">
        <v>71</v>
      </c>
      <c r="C124" s="19" t="s">
        <v>278</v>
      </c>
      <c r="D124" s="19" t="s">
        <v>5</v>
      </c>
      <c r="E124" s="19"/>
      <c r="F124" s="20">
        <f>F125+F129</f>
        <v>1003.4</v>
      </c>
      <c r="G124" s="13">
        <f aca="true" t="shared" si="17" ref="G124:V124">G125</f>
        <v>0</v>
      </c>
      <c r="H124" s="13">
        <f t="shared" si="17"/>
        <v>0</v>
      </c>
      <c r="I124" s="13">
        <f t="shared" si="17"/>
        <v>0</v>
      </c>
      <c r="J124" s="13">
        <f t="shared" si="17"/>
        <v>0</v>
      </c>
      <c r="K124" s="13">
        <f t="shared" si="17"/>
        <v>0</v>
      </c>
      <c r="L124" s="13">
        <f t="shared" si="17"/>
        <v>0</v>
      </c>
      <c r="M124" s="13">
        <f t="shared" si="17"/>
        <v>0</v>
      </c>
      <c r="N124" s="13">
        <f t="shared" si="17"/>
        <v>0</v>
      </c>
      <c r="O124" s="13">
        <f t="shared" si="17"/>
        <v>0</v>
      </c>
      <c r="P124" s="13">
        <f t="shared" si="17"/>
        <v>0</v>
      </c>
      <c r="Q124" s="13">
        <f t="shared" si="17"/>
        <v>0</v>
      </c>
      <c r="R124" s="13">
        <f t="shared" si="17"/>
        <v>0</v>
      </c>
      <c r="S124" s="13">
        <f t="shared" si="17"/>
        <v>0</v>
      </c>
      <c r="T124" s="13">
        <f t="shared" si="17"/>
        <v>0</v>
      </c>
      <c r="U124" s="13">
        <f t="shared" si="17"/>
        <v>0</v>
      </c>
      <c r="V124" s="13">
        <f t="shared" si="17"/>
        <v>0</v>
      </c>
    </row>
    <row r="125" spans="1:22" s="27" customFormat="1" ht="31.5" outlineLevel="6">
      <c r="A125" s="5" t="s">
        <v>95</v>
      </c>
      <c r="B125" s="6" t="s">
        <v>71</v>
      </c>
      <c r="C125" s="6" t="s">
        <v>278</v>
      </c>
      <c r="D125" s="6" t="s">
        <v>94</v>
      </c>
      <c r="E125" s="6"/>
      <c r="F125" s="7">
        <f>F126+F127+F128</f>
        <v>932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31.5" outlineLevel="6">
      <c r="A126" s="52" t="s">
        <v>258</v>
      </c>
      <c r="B126" s="53" t="s">
        <v>71</v>
      </c>
      <c r="C126" s="53" t="s">
        <v>278</v>
      </c>
      <c r="D126" s="53" t="s">
        <v>92</v>
      </c>
      <c r="E126" s="53"/>
      <c r="F126" s="54">
        <v>716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263</v>
      </c>
      <c r="B127" s="53" t="s">
        <v>71</v>
      </c>
      <c r="C127" s="53" t="s">
        <v>278</v>
      </c>
      <c r="D127" s="53" t="s">
        <v>93</v>
      </c>
      <c r="E127" s="53"/>
      <c r="F127" s="54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259</v>
      </c>
      <c r="B128" s="53" t="s">
        <v>71</v>
      </c>
      <c r="C128" s="53" t="s">
        <v>278</v>
      </c>
      <c r="D128" s="53" t="s">
        <v>260</v>
      </c>
      <c r="E128" s="53"/>
      <c r="F128" s="54">
        <v>216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15.75" outlineLevel="6">
      <c r="A129" s="5" t="s">
        <v>96</v>
      </c>
      <c r="B129" s="6" t="s">
        <v>71</v>
      </c>
      <c r="C129" s="6" t="s">
        <v>278</v>
      </c>
      <c r="D129" s="6" t="s">
        <v>97</v>
      </c>
      <c r="E129" s="6"/>
      <c r="F129" s="7">
        <f>F130</f>
        <v>71.4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100</v>
      </c>
      <c r="B130" s="53" t="s">
        <v>71</v>
      </c>
      <c r="C130" s="53" t="s">
        <v>278</v>
      </c>
      <c r="D130" s="53" t="s">
        <v>101</v>
      </c>
      <c r="E130" s="53"/>
      <c r="F130" s="54">
        <v>71.4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69" t="s">
        <v>146</v>
      </c>
      <c r="B131" s="19" t="s">
        <v>71</v>
      </c>
      <c r="C131" s="19" t="s">
        <v>279</v>
      </c>
      <c r="D131" s="19" t="s">
        <v>5</v>
      </c>
      <c r="E131" s="19"/>
      <c r="F131" s="20">
        <f>F132+F136</f>
        <v>538</v>
      </c>
      <c r="G131" s="13">
        <f aca="true" t="shared" si="18" ref="G131:V131">G132</f>
        <v>0</v>
      </c>
      <c r="H131" s="13">
        <f t="shared" si="18"/>
        <v>0</v>
      </c>
      <c r="I131" s="13">
        <f t="shared" si="18"/>
        <v>0</v>
      </c>
      <c r="J131" s="13">
        <f t="shared" si="18"/>
        <v>0</v>
      </c>
      <c r="K131" s="13">
        <f t="shared" si="18"/>
        <v>0</v>
      </c>
      <c r="L131" s="13">
        <f t="shared" si="18"/>
        <v>0</v>
      </c>
      <c r="M131" s="13">
        <f t="shared" si="18"/>
        <v>0</v>
      </c>
      <c r="N131" s="13">
        <f t="shared" si="18"/>
        <v>0</v>
      </c>
      <c r="O131" s="13">
        <f t="shared" si="18"/>
        <v>0</v>
      </c>
      <c r="P131" s="13">
        <f t="shared" si="18"/>
        <v>0</v>
      </c>
      <c r="Q131" s="13">
        <f t="shared" si="18"/>
        <v>0</v>
      </c>
      <c r="R131" s="13">
        <f t="shared" si="18"/>
        <v>0</v>
      </c>
      <c r="S131" s="13">
        <f t="shared" si="18"/>
        <v>0</v>
      </c>
      <c r="T131" s="13">
        <f t="shared" si="18"/>
        <v>0</v>
      </c>
      <c r="U131" s="13">
        <f t="shared" si="18"/>
        <v>0</v>
      </c>
      <c r="V131" s="13">
        <f t="shared" si="18"/>
        <v>0</v>
      </c>
    </row>
    <row r="132" spans="1:22" s="27" customFormat="1" ht="31.5" outlineLevel="6">
      <c r="A132" s="5" t="s">
        <v>95</v>
      </c>
      <c r="B132" s="6" t="s">
        <v>71</v>
      </c>
      <c r="C132" s="6" t="s">
        <v>279</v>
      </c>
      <c r="D132" s="6" t="s">
        <v>94</v>
      </c>
      <c r="E132" s="6"/>
      <c r="F132" s="7">
        <f>F133+F134+F135</f>
        <v>466.4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258</v>
      </c>
      <c r="B133" s="53" t="s">
        <v>71</v>
      </c>
      <c r="C133" s="53" t="s">
        <v>279</v>
      </c>
      <c r="D133" s="53" t="s">
        <v>92</v>
      </c>
      <c r="E133" s="53"/>
      <c r="F133" s="54">
        <v>358.2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263</v>
      </c>
      <c r="B134" s="53" t="s">
        <v>71</v>
      </c>
      <c r="C134" s="53" t="s">
        <v>279</v>
      </c>
      <c r="D134" s="53" t="s">
        <v>93</v>
      </c>
      <c r="E134" s="53"/>
      <c r="F134" s="54"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259</v>
      </c>
      <c r="B135" s="53" t="s">
        <v>71</v>
      </c>
      <c r="C135" s="53" t="s">
        <v>279</v>
      </c>
      <c r="D135" s="53" t="s">
        <v>260</v>
      </c>
      <c r="E135" s="53"/>
      <c r="F135" s="54">
        <v>108.2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15.75" outlineLevel="6">
      <c r="A136" s="5" t="s">
        <v>96</v>
      </c>
      <c r="B136" s="6" t="s">
        <v>71</v>
      </c>
      <c r="C136" s="6" t="s">
        <v>279</v>
      </c>
      <c r="D136" s="6" t="s">
        <v>97</v>
      </c>
      <c r="E136" s="6"/>
      <c r="F136" s="7">
        <f>F137</f>
        <v>71.6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100</v>
      </c>
      <c r="B137" s="53" t="s">
        <v>71</v>
      </c>
      <c r="C137" s="53" t="s">
        <v>279</v>
      </c>
      <c r="D137" s="53" t="s">
        <v>101</v>
      </c>
      <c r="E137" s="53"/>
      <c r="F137" s="54">
        <v>71.6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69" t="s">
        <v>147</v>
      </c>
      <c r="B138" s="19" t="s">
        <v>71</v>
      </c>
      <c r="C138" s="19" t="s">
        <v>280</v>
      </c>
      <c r="D138" s="19" t="s">
        <v>5</v>
      </c>
      <c r="E138" s="19"/>
      <c r="F138" s="20">
        <f>F139+F142</f>
        <v>652</v>
      </c>
      <c r="G138" s="13">
        <f aca="true" t="shared" si="19" ref="G138:V138">G139</f>
        <v>0</v>
      </c>
      <c r="H138" s="13">
        <f t="shared" si="19"/>
        <v>0</v>
      </c>
      <c r="I138" s="13">
        <f t="shared" si="19"/>
        <v>0</v>
      </c>
      <c r="J138" s="13">
        <f t="shared" si="19"/>
        <v>0</v>
      </c>
      <c r="K138" s="13">
        <f t="shared" si="19"/>
        <v>0</v>
      </c>
      <c r="L138" s="13">
        <f t="shared" si="19"/>
        <v>0</v>
      </c>
      <c r="M138" s="13">
        <f t="shared" si="19"/>
        <v>0</v>
      </c>
      <c r="N138" s="13">
        <f t="shared" si="19"/>
        <v>0</v>
      </c>
      <c r="O138" s="13">
        <f t="shared" si="19"/>
        <v>0</v>
      </c>
      <c r="P138" s="13">
        <f t="shared" si="19"/>
        <v>0</v>
      </c>
      <c r="Q138" s="13">
        <f t="shared" si="19"/>
        <v>0</v>
      </c>
      <c r="R138" s="13">
        <f t="shared" si="19"/>
        <v>0</v>
      </c>
      <c r="S138" s="13">
        <f t="shared" si="19"/>
        <v>0</v>
      </c>
      <c r="T138" s="13">
        <f t="shared" si="19"/>
        <v>0</v>
      </c>
      <c r="U138" s="13">
        <f t="shared" si="19"/>
        <v>0</v>
      </c>
      <c r="V138" s="13">
        <f t="shared" si="19"/>
        <v>0</v>
      </c>
    </row>
    <row r="139" spans="1:22" s="27" customFormat="1" ht="31.5" outlineLevel="6">
      <c r="A139" s="5" t="s">
        <v>95</v>
      </c>
      <c r="B139" s="6" t="s">
        <v>71</v>
      </c>
      <c r="C139" s="6" t="s">
        <v>280</v>
      </c>
      <c r="D139" s="6" t="s">
        <v>94</v>
      </c>
      <c r="E139" s="6"/>
      <c r="F139" s="7">
        <f>F140+F141</f>
        <v>620.7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258</v>
      </c>
      <c r="B140" s="53" t="s">
        <v>71</v>
      </c>
      <c r="C140" s="53" t="s">
        <v>280</v>
      </c>
      <c r="D140" s="53" t="s">
        <v>92</v>
      </c>
      <c r="E140" s="57"/>
      <c r="F140" s="54">
        <v>476.7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7" customFormat="1" ht="47.25" outlineLevel="6">
      <c r="A141" s="52" t="s">
        <v>259</v>
      </c>
      <c r="B141" s="53" t="s">
        <v>71</v>
      </c>
      <c r="C141" s="53" t="s">
        <v>280</v>
      </c>
      <c r="D141" s="53" t="s">
        <v>260</v>
      </c>
      <c r="E141" s="57"/>
      <c r="F141" s="54">
        <v>144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27" customFormat="1" ht="15.75" outlineLevel="6">
      <c r="A142" s="5" t="s">
        <v>96</v>
      </c>
      <c r="B142" s="6" t="s">
        <v>71</v>
      </c>
      <c r="C142" s="6" t="s">
        <v>280</v>
      </c>
      <c r="D142" s="6" t="s">
        <v>97</v>
      </c>
      <c r="E142" s="50"/>
      <c r="F142" s="7">
        <f>F143</f>
        <v>31.3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7" customFormat="1" ht="31.5" outlineLevel="6">
      <c r="A143" s="52" t="s">
        <v>100</v>
      </c>
      <c r="B143" s="53" t="s">
        <v>71</v>
      </c>
      <c r="C143" s="53" t="s">
        <v>280</v>
      </c>
      <c r="D143" s="53" t="s">
        <v>101</v>
      </c>
      <c r="E143" s="57"/>
      <c r="F143" s="54">
        <v>31.3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7" customFormat="1" ht="15.75" outlineLevel="6">
      <c r="A144" s="14" t="s">
        <v>148</v>
      </c>
      <c r="B144" s="12" t="s">
        <v>71</v>
      </c>
      <c r="C144" s="12" t="s">
        <v>265</v>
      </c>
      <c r="D144" s="12" t="s">
        <v>5</v>
      </c>
      <c r="E144" s="12"/>
      <c r="F144" s="13">
        <f>F152+F159+F145+F166+F171</f>
        <v>5861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7" customFormat="1" ht="31.5" outlineLevel="6">
      <c r="A145" s="69" t="s">
        <v>229</v>
      </c>
      <c r="B145" s="67" t="s">
        <v>71</v>
      </c>
      <c r="C145" s="67" t="s">
        <v>281</v>
      </c>
      <c r="D145" s="67" t="s">
        <v>5</v>
      </c>
      <c r="E145" s="67"/>
      <c r="F145" s="68">
        <f>F146+F149</f>
        <v>60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7" customFormat="1" ht="33.75" customHeight="1" outlineLevel="6">
      <c r="A146" s="5" t="s">
        <v>199</v>
      </c>
      <c r="B146" s="6" t="s">
        <v>71</v>
      </c>
      <c r="C146" s="6" t="s">
        <v>282</v>
      </c>
      <c r="D146" s="6" t="s">
        <v>5</v>
      </c>
      <c r="E146" s="12"/>
      <c r="F146" s="7">
        <f>F147</f>
        <v>40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7" customFormat="1" ht="15.75" outlineLevel="6">
      <c r="A147" s="52" t="s">
        <v>96</v>
      </c>
      <c r="B147" s="53" t="s">
        <v>71</v>
      </c>
      <c r="C147" s="53" t="s">
        <v>282</v>
      </c>
      <c r="D147" s="53" t="s">
        <v>97</v>
      </c>
      <c r="E147" s="12"/>
      <c r="F147" s="54">
        <f>F148</f>
        <v>40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31.5" outlineLevel="6">
      <c r="A148" s="52" t="s">
        <v>100</v>
      </c>
      <c r="B148" s="53" t="s">
        <v>71</v>
      </c>
      <c r="C148" s="53" t="s">
        <v>282</v>
      </c>
      <c r="D148" s="53" t="s">
        <v>101</v>
      </c>
      <c r="E148" s="12"/>
      <c r="F148" s="54">
        <v>40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31.5" outlineLevel="6">
      <c r="A149" s="5" t="s">
        <v>200</v>
      </c>
      <c r="B149" s="6" t="s">
        <v>71</v>
      </c>
      <c r="C149" s="6" t="s">
        <v>283</v>
      </c>
      <c r="D149" s="6" t="s">
        <v>5</v>
      </c>
      <c r="E149" s="12"/>
      <c r="F149" s="7">
        <f>F150</f>
        <v>20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15.75" outlineLevel="6">
      <c r="A150" s="52" t="s">
        <v>96</v>
      </c>
      <c r="B150" s="53" t="s">
        <v>71</v>
      </c>
      <c r="C150" s="53" t="s">
        <v>283</v>
      </c>
      <c r="D150" s="53" t="s">
        <v>97</v>
      </c>
      <c r="E150" s="12"/>
      <c r="F150" s="54">
        <f>F151</f>
        <v>20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31.5" outlineLevel="6">
      <c r="A151" s="52" t="s">
        <v>100</v>
      </c>
      <c r="B151" s="53" t="s">
        <v>71</v>
      </c>
      <c r="C151" s="53" t="s">
        <v>283</v>
      </c>
      <c r="D151" s="53" t="s">
        <v>101</v>
      </c>
      <c r="E151" s="12"/>
      <c r="F151" s="54">
        <v>20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15.75" outlineLevel="6">
      <c r="A152" s="55" t="s">
        <v>230</v>
      </c>
      <c r="B152" s="19" t="s">
        <v>71</v>
      </c>
      <c r="C152" s="19" t="s">
        <v>284</v>
      </c>
      <c r="D152" s="19" t="s">
        <v>5</v>
      </c>
      <c r="E152" s="19"/>
      <c r="F152" s="20">
        <f>F153+F156</f>
        <v>40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31.5" outlineLevel="6">
      <c r="A153" s="5" t="s">
        <v>149</v>
      </c>
      <c r="B153" s="6" t="s">
        <v>71</v>
      </c>
      <c r="C153" s="6" t="s">
        <v>285</v>
      </c>
      <c r="D153" s="6" t="s">
        <v>5</v>
      </c>
      <c r="E153" s="6"/>
      <c r="F153" s="7">
        <f>F154</f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15.75" outlineLevel="6">
      <c r="A154" s="52" t="s">
        <v>96</v>
      </c>
      <c r="B154" s="53" t="s">
        <v>71</v>
      </c>
      <c r="C154" s="53" t="s">
        <v>285</v>
      </c>
      <c r="D154" s="53" t="s">
        <v>97</v>
      </c>
      <c r="E154" s="53"/>
      <c r="F154" s="54">
        <f>F155</f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2" t="s">
        <v>100</v>
      </c>
      <c r="B155" s="53" t="s">
        <v>71</v>
      </c>
      <c r="C155" s="53" t="s">
        <v>285</v>
      </c>
      <c r="D155" s="53" t="s">
        <v>101</v>
      </c>
      <c r="E155" s="53"/>
      <c r="F155" s="54"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" t="s">
        <v>150</v>
      </c>
      <c r="B156" s="6" t="s">
        <v>71</v>
      </c>
      <c r="C156" s="6" t="s">
        <v>286</v>
      </c>
      <c r="D156" s="6" t="s">
        <v>5</v>
      </c>
      <c r="E156" s="6"/>
      <c r="F156" s="7">
        <f>F157</f>
        <v>40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15.75" outlineLevel="6">
      <c r="A157" s="52" t="s">
        <v>96</v>
      </c>
      <c r="B157" s="53" t="s">
        <v>71</v>
      </c>
      <c r="C157" s="53" t="s">
        <v>286</v>
      </c>
      <c r="D157" s="53" t="s">
        <v>97</v>
      </c>
      <c r="E157" s="53"/>
      <c r="F157" s="54">
        <f>F158</f>
        <v>40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2" t="s">
        <v>100</v>
      </c>
      <c r="B158" s="53" t="s">
        <v>71</v>
      </c>
      <c r="C158" s="53" t="s">
        <v>286</v>
      </c>
      <c r="D158" s="53" t="s">
        <v>101</v>
      </c>
      <c r="E158" s="53"/>
      <c r="F158" s="54">
        <v>40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55" t="s">
        <v>231</v>
      </c>
      <c r="B159" s="19" t="s">
        <v>71</v>
      </c>
      <c r="C159" s="19" t="s">
        <v>287</v>
      </c>
      <c r="D159" s="19" t="s">
        <v>5</v>
      </c>
      <c r="E159" s="19"/>
      <c r="F159" s="20">
        <f>F160+F163</f>
        <v>14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47.25" outlineLevel="6">
      <c r="A160" s="5" t="s">
        <v>151</v>
      </c>
      <c r="B160" s="6" t="s">
        <v>71</v>
      </c>
      <c r="C160" s="6" t="s">
        <v>288</v>
      </c>
      <c r="D160" s="6" t="s">
        <v>5</v>
      </c>
      <c r="E160" s="6"/>
      <c r="F160" s="7">
        <f>F161</f>
        <v>10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288</v>
      </c>
      <c r="D161" s="53" t="s">
        <v>97</v>
      </c>
      <c r="E161" s="53"/>
      <c r="F161" s="54">
        <f>F162</f>
        <v>10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288</v>
      </c>
      <c r="D162" s="53" t="s">
        <v>101</v>
      </c>
      <c r="E162" s="53"/>
      <c r="F162" s="54">
        <v>10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47.25" outlineLevel="6">
      <c r="A163" s="5" t="s">
        <v>384</v>
      </c>
      <c r="B163" s="6" t="s">
        <v>71</v>
      </c>
      <c r="C163" s="6" t="s">
        <v>385</v>
      </c>
      <c r="D163" s="6" t="s">
        <v>5</v>
      </c>
      <c r="E163" s="6"/>
      <c r="F163" s="7">
        <f>F164</f>
        <v>4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385</v>
      </c>
      <c r="D164" s="53" t="s">
        <v>97</v>
      </c>
      <c r="E164" s="53"/>
      <c r="F164" s="54">
        <f>F165</f>
        <v>4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385</v>
      </c>
      <c r="D165" s="53" t="s">
        <v>101</v>
      </c>
      <c r="E165" s="53"/>
      <c r="F165" s="54">
        <v>4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34.5" customHeight="1" outlineLevel="6">
      <c r="A166" s="55" t="s">
        <v>370</v>
      </c>
      <c r="B166" s="19" t="s">
        <v>71</v>
      </c>
      <c r="C166" s="19" t="s">
        <v>375</v>
      </c>
      <c r="D166" s="19" t="s">
        <v>5</v>
      </c>
      <c r="E166" s="19"/>
      <c r="F166" s="89">
        <f>F167+F169</f>
        <v>5707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15.75" outlineLevel="6">
      <c r="A167" s="5" t="s">
        <v>123</v>
      </c>
      <c r="B167" s="6" t="s">
        <v>71</v>
      </c>
      <c r="C167" s="6" t="s">
        <v>371</v>
      </c>
      <c r="D167" s="6" t="s">
        <v>124</v>
      </c>
      <c r="E167" s="6"/>
      <c r="F167" s="90">
        <f>F168</f>
        <v>5707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47.25" outlineLevel="6">
      <c r="A168" s="61" t="s">
        <v>207</v>
      </c>
      <c r="B168" s="53" t="s">
        <v>71</v>
      </c>
      <c r="C168" s="53" t="s">
        <v>371</v>
      </c>
      <c r="D168" s="53" t="s">
        <v>85</v>
      </c>
      <c r="E168" s="53"/>
      <c r="F168" s="91">
        <v>5707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15.75" outlineLevel="6">
      <c r="A169" s="5" t="s">
        <v>123</v>
      </c>
      <c r="B169" s="6" t="s">
        <v>71</v>
      </c>
      <c r="C169" s="6" t="s">
        <v>374</v>
      </c>
      <c r="D169" s="6" t="s">
        <v>124</v>
      </c>
      <c r="E169" s="6"/>
      <c r="F169" s="90">
        <f>F170</f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47.25" outlineLevel="6">
      <c r="A170" s="61" t="s">
        <v>207</v>
      </c>
      <c r="B170" s="53" t="s">
        <v>71</v>
      </c>
      <c r="C170" s="53" t="s">
        <v>374</v>
      </c>
      <c r="D170" s="53" t="s">
        <v>85</v>
      </c>
      <c r="E170" s="53"/>
      <c r="F170" s="54"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31.5" outlineLevel="6">
      <c r="A171" s="55" t="s">
        <v>389</v>
      </c>
      <c r="B171" s="19" t="s">
        <v>71</v>
      </c>
      <c r="C171" s="19" t="s">
        <v>390</v>
      </c>
      <c r="D171" s="19" t="s">
        <v>5</v>
      </c>
      <c r="E171" s="19"/>
      <c r="F171" s="89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15.75" outlineLevel="6">
      <c r="A172" s="5" t="s">
        <v>96</v>
      </c>
      <c r="B172" s="6" t="s">
        <v>71</v>
      </c>
      <c r="C172" s="6" t="s">
        <v>391</v>
      </c>
      <c r="D172" s="6" t="s">
        <v>97</v>
      </c>
      <c r="E172" s="6"/>
      <c r="F172" s="90">
        <f>F173</f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61" t="s">
        <v>100</v>
      </c>
      <c r="B173" s="53" t="s">
        <v>71</v>
      </c>
      <c r="C173" s="53" t="s">
        <v>391</v>
      </c>
      <c r="D173" s="53" t="s">
        <v>101</v>
      </c>
      <c r="E173" s="53"/>
      <c r="F173" s="91">
        <v>40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15.75" outlineLevel="6">
      <c r="A174" s="70" t="s">
        <v>152</v>
      </c>
      <c r="B174" s="33" t="s">
        <v>153</v>
      </c>
      <c r="C174" s="33" t="s">
        <v>265</v>
      </c>
      <c r="D174" s="33" t="s">
        <v>5</v>
      </c>
      <c r="E174" s="48"/>
      <c r="F174" s="71">
        <f>F175</f>
        <v>1624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5" ht="15.75" outlineLevel="6">
      <c r="A175" s="72" t="s">
        <v>83</v>
      </c>
      <c r="B175" s="9" t="s">
        <v>84</v>
      </c>
      <c r="C175" s="9" t="s">
        <v>265</v>
      </c>
      <c r="D175" s="9" t="s">
        <v>5</v>
      </c>
      <c r="E175" s="73" t="s">
        <v>5</v>
      </c>
      <c r="F175" s="74">
        <f>F176</f>
        <v>1624</v>
      </c>
      <c r="G175" s="34" t="e">
        <f>#REF!</f>
        <v>#REF!</v>
      </c>
      <c r="H175" s="34" t="e">
        <f>#REF!</f>
        <v>#REF!</v>
      </c>
      <c r="I175" s="34" t="e">
        <f>#REF!</f>
        <v>#REF!</v>
      </c>
      <c r="J175" s="34" t="e">
        <f>#REF!</f>
        <v>#REF!</v>
      </c>
      <c r="K175" s="34" t="e">
        <f>#REF!</f>
        <v>#REF!</v>
      </c>
      <c r="L175" s="34" t="e">
        <f>#REF!</f>
        <v>#REF!</v>
      </c>
      <c r="M175" s="34" t="e">
        <f>#REF!</f>
        <v>#REF!</v>
      </c>
      <c r="N175" s="34" t="e">
        <f>#REF!</f>
        <v>#REF!</v>
      </c>
      <c r="O175" s="34" t="e">
        <f>#REF!</f>
        <v>#REF!</v>
      </c>
      <c r="P175" s="34" t="e">
        <f>#REF!</f>
        <v>#REF!</v>
      </c>
      <c r="Q175" s="34" t="e">
        <f>#REF!</f>
        <v>#REF!</v>
      </c>
      <c r="R175" s="34" t="e">
        <f>#REF!</f>
        <v>#REF!</v>
      </c>
      <c r="S175" s="34" t="e">
        <f>#REF!</f>
        <v>#REF!</v>
      </c>
      <c r="T175" s="34" t="e">
        <f>#REF!</f>
        <v>#REF!</v>
      </c>
      <c r="U175" s="34" t="e">
        <f>#REF!</f>
        <v>#REF!</v>
      </c>
      <c r="V175" s="39" t="e">
        <f>#REF!</f>
        <v>#REF!</v>
      </c>
      <c r="W175" s="51"/>
      <c r="X175" s="43"/>
      <c r="Y175" s="44"/>
    </row>
    <row r="176" spans="1:25" ht="31.5" outlineLevel="6">
      <c r="A176" s="22" t="s">
        <v>138</v>
      </c>
      <c r="B176" s="12" t="s">
        <v>84</v>
      </c>
      <c r="C176" s="12" t="s">
        <v>266</v>
      </c>
      <c r="D176" s="12" t="s">
        <v>5</v>
      </c>
      <c r="E176" s="49"/>
      <c r="F176" s="35">
        <f>F177</f>
        <v>1624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40"/>
      <c r="W176" s="45"/>
      <c r="X176" s="46"/>
      <c r="Y176" s="44"/>
    </row>
    <row r="177" spans="1:25" ht="31.5" outlineLevel="6">
      <c r="A177" s="22" t="s">
        <v>140</v>
      </c>
      <c r="B177" s="12" t="s">
        <v>84</v>
      </c>
      <c r="C177" s="12" t="s">
        <v>267</v>
      </c>
      <c r="D177" s="12" t="s">
        <v>5</v>
      </c>
      <c r="E177" s="49"/>
      <c r="F177" s="35">
        <f>F178</f>
        <v>1624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40"/>
      <c r="W177" s="45"/>
      <c r="X177" s="46"/>
      <c r="Y177" s="44"/>
    </row>
    <row r="178" spans="1:25" ht="31.5" outlineLevel="6">
      <c r="A178" s="58" t="s">
        <v>42</v>
      </c>
      <c r="B178" s="19" t="s">
        <v>84</v>
      </c>
      <c r="C178" s="19" t="s">
        <v>289</v>
      </c>
      <c r="D178" s="19" t="s">
        <v>5</v>
      </c>
      <c r="E178" s="59" t="s">
        <v>5</v>
      </c>
      <c r="F178" s="60">
        <f>F179</f>
        <v>1624</v>
      </c>
      <c r="G178" s="36">
        <f>G179</f>
        <v>1397.92</v>
      </c>
      <c r="H178" s="36">
        <f aca="true" t="shared" si="20" ref="H178:V178">H179</f>
        <v>0</v>
      </c>
      <c r="I178" s="36">
        <f t="shared" si="20"/>
        <v>0</v>
      </c>
      <c r="J178" s="36">
        <f t="shared" si="20"/>
        <v>0</v>
      </c>
      <c r="K178" s="36">
        <f t="shared" si="20"/>
        <v>0</v>
      </c>
      <c r="L178" s="36">
        <f t="shared" si="20"/>
        <v>0</v>
      </c>
      <c r="M178" s="36">
        <f t="shared" si="20"/>
        <v>0</v>
      </c>
      <c r="N178" s="36">
        <f t="shared" si="20"/>
        <v>0</v>
      </c>
      <c r="O178" s="36">
        <f t="shared" si="20"/>
        <v>0</v>
      </c>
      <c r="P178" s="36">
        <f t="shared" si="20"/>
        <v>0</v>
      </c>
      <c r="Q178" s="36">
        <f t="shared" si="20"/>
        <v>0</v>
      </c>
      <c r="R178" s="36">
        <f t="shared" si="20"/>
        <v>0</v>
      </c>
      <c r="S178" s="36">
        <f t="shared" si="20"/>
        <v>0</v>
      </c>
      <c r="T178" s="36">
        <f t="shared" si="20"/>
        <v>0</v>
      </c>
      <c r="U178" s="36">
        <f t="shared" si="20"/>
        <v>0</v>
      </c>
      <c r="V178" s="41">
        <f t="shared" si="20"/>
        <v>0</v>
      </c>
      <c r="W178" s="42"/>
      <c r="X178" s="43"/>
      <c r="Y178" s="44"/>
    </row>
    <row r="179" spans="1:25" ht="15.75" outlineLevel="6">
      <c r="A179" s="26" t="s">
        <v>117</v>
      </c>
      <c r="B179" s="6" t="s">
        <v>84</v>
      </c>
      <c r="C179" s="6" t="s">
        <v>289</v>
      </c>
      <c r="D179" s="6" t="s">
        <v>118</v>
      </c>
      <c r="E179" s="50" t="s">
        <v>18</v>
      </c>
      <c r="F179" s="36">
        <v>1624</v>
      </c>
      <c r="G179" s="36">
        <v>1397.92</v>
      </c>
      <c r="H179" s="37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38"/>
      <c r="W179" s="42"/>
      <c r="X179" s="47"/>
      <c r="Y179" s="44"/>
    </row>
    <row r="180" spans="1:22" s="27" customFormat="1" ht="32.25" customHeight="1" outlineLevel="6">
      <c r="A180" s="16" t="s">
        <v>59</v>
      </c>
      <c r="B180" s="17" t="s">
        <v>58</v>
      </c>
      <c r="C180" s="17" t="s">
        <v>265</v>
      </c>
      <c r="D180" s="17" t="s">
        <v>5</v>
      </c>
      <c r="E180" s="17"/>
      <c r="F180" s="18">
        <f aca="true" t="shared" si="21" ref="F180:F185">F181</f>
        <v>50</v>
      </c>
      <c r="G180" s="18">
        <f aca="true" t="shared" si="22" ref="G180:V180">G181</f>
        <v>0</v>
      </c>
      <c r="H180" s="18">
        <f t="shared" si="22"/>
        <v>0</v>
      </c>
      <c r="I180" s="18">
        <f t="shared" si="22"/>
        <v>0</v>
      </c>
      <c r="J180" s="18">
        <f t="shared" si="22"/>
        <v>0</v>
      </c>
      <c r="K180" s="18">
        <f t="shared" si="22"/>
        <v>0</v>
      </c>
      <c r="L180" s="18">
        <f t="shared" si="22"/>
        <v>0</v>
      </c>
      <c r="M180" s="18">
        <f t="shared" si="22"/>
        <v>0</v>
      </c>
      <c r="N180" s="18">
        <f t="shared" si="22"/>
        <v>0</v>
      </c>
      <c r="O180" s="18">
        <f t="shared" si="22"/>
        <v>0</v>
      </c>
      <c r="P180" s="18">
        <f t="shared" si="22"/>
        <v>0</v>
      </c>
      <c r="Q180" s="18">
        <f t="shared" si="22"/>
        <v>0</v>
      </c>
      <c r="R180" s="18">
        <f t="shared" si="22"/>
        <v>0</v>
      </c>
      <c r="S180" s="18">
        <f t="shared" si="22"/>
        <v>0</v>
      </c>
      <c r="T180" s="18">
        <f t="shared" si="22"/>
        <v>0</v>
      </c>
      <c r="U180" s="18">
        <f t="shared" si="22"/>
        <v>0</v>
      </c>
      <c r="V180" s="18">
        <f t="shared" si="22"/>
        <v>0</v>
      </c>
    </row>
    <row r="181" spans="1:22" s="27" customFormat="1" ht="48" customHeight="1" outlineLevel="3">
      <c r="A181" s="8" t="s">
        <v>34</v>
      </c>
      <c r="B181" s="9" t="s">
        <v>10</v>
      </c>
      <c r="C181" s="9" t="s">
        <v>265</v>
      </c>
      <c r="D181" s="9" t="s">
        <v>5</v>
      </c>
      <c r="E181" s="9"/>
      <c r="F181" s="10">
        <f t="shared" si="21"/>
        <v>50</v>
      </c>
      <c r="G181" s="10">
        <f aca="true" t="shared" si="23" ref="G181:V181">G183</f>
        <v>0</v>
      </c>
      <c r="H181" s="10">
        <f t="shared" si="23"/>
        <v>0</v>
      </c>
      <c r="I181" s="10">
        <f t="shared" si="23"/>
        <v>0</v>
      </c>
      <c r="J181" s="10">
        <f t="shared" si="23"/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</row>
    <row r="182" spans="1:22" s="27" customFormat="1" ht="34.5" customHeight="1" outlineLevel="3">
      <c r="A182" s="22" t="s">
        <v>138</v>
      </c>
      <c r="B182" s="9" t="s">
        <v>10</v>
      </c>
      <c r="C182" s="9" t="s">
        <v>266</v>
      </c>
      <c r="D182" s="9" t="s">
        <v>5</v>
      </c>
      <c r="E182" s="9"/>
      <c r="F182" s="10">
        <f t="shared" si="21"/>
        <v>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7" customFormat="1" ht="30.75" customHeight="1" outlineLevel="3">
      <c r="A183" s="22" t="s">
        <v>140</v>
      </c>
      <c r="B183" s="12" t="s">
        <v>10</v>
      </c>
      <c r="C183" s="12" t="s">
        <v>267</v>
      </c>
      <c r="D183" s="12" t="s">
        <v>5</v>
      </c>
      <c r="E183" s="12"/>
      <c r="F183" s="13">
        <f t="shared" si="21"/>
        <v>50</v>
      </c>
      <c r="G183" s="13">
        <f aca="true" t="shared" si="24" ref="G183:V184">G184</f>
        <v>0</v>
      </c>
      <c r="H183" s="13">
        <f t="shared" si="24"/>
        <v>0</v>
      </c>
      <c r="I183" s="13">
        <f t="shared" si="24"/>
        <v>0</v>
      </c>
      <c r="J183" s="13">
        <f t="shared" si="24"/>
        <v>0</v>
      </c>
      <c r="K183" s="13">
        <f t="shared" si="24"/>
        <v>0</v>
      </c>
      <c r="L183" s="13">
        <f t="shared" si="24"/>
        <v>0</v>
      </c>
      <c r="M183" s="13">
        <f t="shared" si="24"/>
        <v>0</v>
      </c>
      <c r="N183" s="13">
        <f t="shared" si="24"/>
        <v>0</v>
      </c>
      <c r="O183" s="13">
        <f t="shared" si="24"/>
        <v>0</v>
      </c>
      <c r="P183" s="13">
        <f t="shared" si="24"/>
        <v>0</v>
      </c>
      <c r="Q183" s="13">
        <f t="shared" si="24"/>
        <v>0</v>
      </c>
      <c r="R183" s="13">
        <f t="shared" si="24"/>
        <v>0</v>
      </c>
      <c r="S183" s="13">
        <f t="shared" si="24"/>
        <v>0</v>
      </c>
      <c r="T183" s="13">
        <f t="shared" si="24"/>
        <v>0</v>
      </c>
      <c r="U183" s="13">
        <f t="shared" si="24"/>
        <v>0</v>
      </c>
      <c r="V183" s="13">
        <f t="shared" si="24"/>
        <v>0</v>
      </c>
    </row>
    <row r="184" spans="1:22" s="27" customFormat="1" ht="32.25" customHeight="1" outlineLevel="4">
      <c r="A184" s="55" t="s">
        <v>154</v>
      </c>
      <c r="B184" s="19" t="s">
        <v>10</v>
      </c>
      <c r="C184" s="19" t="s">
        <v>290</v>
      </c>
      <c r="D184" s="19" t="s">
        <v>5</v>
      </c>
      <c r="E184" s="19"/>
      <c r="F184" s="20">
        <f t="shared" si="21"/>
        <v>50</v>
      </c>
      <c r="G184" s="7">
        <f t="shared" si="24"/>
        <v>0</v>
      </c>
      <c r="H184" s="7">
        <f t="shared" si="24"/>
        <v>0</v>
      </c>
      <c r="I184" s="7">
        <f t="shared" si="24"/>
        <v>0</v>
      </c>
      <c r="J184" s="7">
        <f t="shared" si="24"/>
        <v>0</v>
      </c>
      <c r="K184" s="7">
        <f t="shared" si="24"/>
        <v>0</v>
      </c>
      <c r="L184" s="7">
        <f t="shared" si="24"/>
        <v>0</v>
      </c>
      <c r="M184" s="7">
        <f t="shared" si="24"/>
        <v>0</v>
      </c>
      <c r="N184" s="7">
        <f t="shared" si="24"/>
        <v>0</v>
      </c>
      <c r="O184" s="7">
        <f t="shared" si="24"/>
        <v>0</v>
      </c>
      <c r="P184" s="7">
        <f t="shared" si="24"/>
        <v>0</v>
      </c>
      <c r="Q184" s="7">
        <f t="shared" si="24"/>
        <v>0</v>
      </c>
      <c r="R184" s="7">
        <f t="shared" si="24"/>
        <v>0</v>
      </c>
      <c r="S184" s="7">
        <f t="shared" si="24"/>
        <v>0</v>
      </c>
      <c r="T184" s="7">
        <f t="shared" si="24"/>
        <v>0</v>
      </c>
      <c r="U184" s="7">
        <f t="shared" si="24"/>
        <v>0</v>
      </c>
      <c r="V184" s="7">
        <f t="shared" si="24"/>
        <v>0</v>
      </c>
    </row>
    <row r="185" spans="1:22" s="27" customFormat="1" ht="15.75" outlineLevel="5">
      <c r="A185" s="5" t="s">
        <v>96</v>
      </c>
      <c r="B185" s="6" t="s">
        <v>10</v>
      </c>
      <c r="C185" s="6" t="s">
        <v>290</v>
      </c>
      <c r="D185" s="6" t="s">
        <v>97</v>
      </c>
      <c r="E185" s="6"/>
      <c r="F185" s="7">
        <f t="shared" si="21"/>
        <v>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7" customFormat="1" ht="31.5" outlineLevel="5">
      <c r="A186" s="52" t="s">
        <v>100</v>
      </c>
      <c r="B186" s="53" t="s">
        <v>10</v>
      </c>
      <c r="C186" s="53" t="s">
        <v>290</v>
      </c>
      <c r="D186" s="53" t="s">
        <v>101</v>
      </c>
      <c r="E186" s="53"/>
      <c r="F186" s="54">
        <v>50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7" customFormat="1" ht="18.75" outlineLevel="6">
      <c r="A187" s="16" t="s">
        <v>57</v>
      </c>
      <c r="B187" s="17" t="s">
        <v>56</v>
      </c>
      <c r="C187" s="17" t="s">
        <v>265</v>
      </c>
      <c r="D187" s="17" t="s">
        <v>5</v>
      </c>
      <c r="E187" s="17"/>
      <c r="F187" s="86">
        <f>F194+F211+F188</f>
        <v>22229.28</v>
      </c>
      <c r="G187" s="18" t="e">
        <f aca="true" t="shared" si="25" ref="G187:V187">G194+G211</f>
        <v>#REF!</v>
      </c>
      <c r="H187" s="18" t="e">
        <f t="shared" si="25"/>
        <v>#REF!</v>
      </c>
      <c r="I187" s="18" t="e">
        <f t="shared" si="25"/>
        <v>#REF!</v>
      </c>
      <c r="J187" s="18" t="e">
        <f t="shared" si="25"/>
        <v>#REF!</v>
      </c>
      <c r="K187" s="18" t="e">
        <f t="shared" si="25"/>
        <v>#REF!</v>
      </c>
      <c r="L187" s="18" t="e">
        <f t="shared" si="25"/>
        <v>#REF!</v>
      </c>
      <c r="M187" s="18" t="e">
        <f t="shared" si="25"/>
        <v>#REF!</v>
      </c>
      <c r="N187" s="18" t="e">
        <f t="shared" si="25"/>
        <v>#REF!</v>
      </c>
      <c r="O187" s="18" t="e">
        <f t="shared" si="25"/>
        <v>#REF!</v>
      </c>
      <c r="P187" s="18" t="e">
        <f t="shared" si="25"/>
        <v>#REF!</v>
      </c>
      <c r="Q187" s="18" t="e">
        <f t="shared" si="25"/>
        <v>#REF!</v>
      </c>
      <c r="R187" s="18" t="e">
        <f t="shared" si="25"/>
        <v>#REF!</v>
      </c>
      <c r="S187" s="18" t="e">
        <f t="shared" si="25"/>
        <v>#REF!</v>
      </c>
      <c r="T187" s="18" t="e">
        <f t="shared" si="25"/>
        <v>#REF!</v>
      </c>
      <c r="U187" s="18" t="e">
        <f t="shared" si="25"/>
        <v>#REF!</v>
      </c>
      <c r="V187" s="18" t="e">
        <f t="shared" si="25"/>
        <v>#REF!</v>
      </c>
    </row>
    <row r="188" spans="1:22" s="27" customFormat="1" ht="18.75" outlineLevel="6">
      <c r="A188" s="75" t="s">
        <v>215</v>
      </c>
      <c r="B188" s="9" t="s">
        <v>217</v>
      </c>
      <c r="C188" s="9" t="s">
        <v>265</v>
      </c>
      <c r="D188" s="9" t="s">
        <v>5</v>
      </c>
      <c r="E188" s="9"/>
      <c r="F188" s="87">
        <f>F189</f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7" customFormat="1" ht="31.5" outlineLevel="6">
      <c r="A189" s="22" t="s">
        <v>138</v>
      </c>
      <c r="B189" s="9" t="s">
        <v>217</v>
      </c>
      <c r="C189" s="9" t="s">
        <v>266</v>
      </c>
      <c r="D189" s="9" t="s">
        <v>5</v>
      </c>
      <c r="E189" s="9"/>
      <c r="F189" s="87">
        <f>F190</f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7" customFormat="1" ht="31.5" outlineLevel="6">
      <c r="A190" s="22" t="s">
        <v>140</v>
      </c>
      <c r="B190" s="9" t="s">
        <v>217</v>
      </c>
      <c r="C190" s="9" t="s">
        <v>267</v>
      </c>
      <c r="D190" s="9" t="s">
        <v>5</v>
      </c>
      <c r="E190" s="9"/>
      <c r="F190" s="87">
        <f>F191</f>
        <v>379.28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7" customFormat="1" ht="47.25" outlineLevel="6">
      <c r="A191" s="69" t="s">
        <v>216</v>
      </c>
      <c r="B191" s="19" t="s">
        <v>217</v>
      </c>
      <c r="C191" s="19" t="s">
        <v>291</v>
      </c>
      <c r="D191" s="19" t="s">
        <v>5</v>
      </c>
      <c r="E191" s="19"/>
      <c r="F191" s="89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7" customFormat="1" ht="18.75" outlineLevel="6">
      <c r="A192" s="5" t="s">
        <v>96</v>
      </c>
      <c r="B192" s="6" t="s">
        <v>217</v>
      </c>
      <c r="C192" s="6" t="s">
        <v>291</v>
      </c>
      <c r="D192" s="6" t="s">
        <v>97</v>
      </c>
      <c r="E192" s="6"/>
      <c r="F192" s="90">
        <f>F193</f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7" customFormat="1" ht="31.5" outlineLevel="6">
      <c r="A193" s="52" t="s">
        <v>100</v>
      </c>
      <c r="B193" s="53" t="s">
        <v>217</v>
      </c>
      <c r="C193" s="53" t="s">
        <v>291</v>
      </c>
      <c r="D193" s="53" t="s">
        <v>101</v>
      </c>
      <c r="E193" s="53"/>
      <c r="F193" s="91"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7" customFormat="1" ht="15.75" outlineLevel="6">
      <c r="A194" s="22" t="s">
        <v>63</v>
      </c>
      <c r="B194" s="9" t="s">
        <v>62</v>
      </c>
      <c r="C194" s="9" t="s">
        <v>265</v>
      </c>
      <c r="D194" s="9" t="s">
        <v>5</v>
      </c>
      <c r="E194" s="9"/>
      <c r="F194" s="87">
        <f>F195+F207</f>
        <v>20750</v>
      </c>
      <c r="G194" s="10">
        <f aca="true" t="shared" si="26" ref="G194:V195">G195</f>
        <v>0</v>
      </c>
      <c r="H194" s="10">
        <f t="shared" si="26"/>
        <v>0</v>
      </c>
      <c r="I194" s="10">
        <f t="shared" si="26"/>
        <v>0</v>
      </c>
      <c r="J194" s="10">
        <f t="shared" si="26"/>
        <v>0</v>
      </c>
      <c r="K194" s="10">
        <f t="shared" si="26"/>
        <v>0</v>
      </c>
      <c r="L194" s="10">
        <f t="shared" si="26"/>
        <v>0</v>
      </c>
      <c r="M194" s="10">
        <f t="shared" si="26"/>
        <v>0</v>
      </c>
      <c r="N194" s="10">
        <f t="shared" si="26"/>
        <v>0</v>
      </c>
      <c r="O194" s="10">
        <f t="shared" si="26"/>
        <v>0</v>
      </c>
      <c r="P194" s="10">
        <f t="shared" si="26"/>
        <v>0</v>
      </c>
      <c r="Q194" s="10">
        <f t="shared" si="26"/>
        <v>0</v>
      </c>
      <c r="R194" s="10">
        <f t="shared" si="26"/>
        <v>0</v>
      </c>
      <c r="S194" s="10">
        <f t="shared" si="26"/>
        <v>0</v>
      </c>
      <c r="T194" s="10">
        <f t="shared" si="26"/>
        <v>0</v>
      </c>
      <c r="U194" s="10">
        <f t="shared" si="26"/>
        <v>0</v>
      </c>
      <c r="V194" s="10">
        <f t="shared" si="26"/>
        <v>0</v>
      </c>
    </row>
    <row r="195" spans="1:22" s="27" customFormat="1" ht="31.5" outlineLevel="6">
      <c r="A195" s="8" t="s">
        <v>232</v>
      </c>
      <c r="B195" s="12" t="s">
        <v>62</v>
      </c>
      <c r="C195" s="12" t="s">
        <v>292</v>
      </c>
      <c r="D195" s="12" t="s">
        <v>5</v>
      </c>
      <c r="E195" s="12"/>
      <c r="F195" s="93">
        <f>F196+F204+F199+F202</f>
        <v>19550</v>
      </c>
      <c r="G195" s="13">
        <f t="shared" si="26"/>
        <v>0</v>
      </c>
      <c r="H195" s="13">
        <f t="shared" si="26"/>
        <v>0</v>
      </c>
      <c r="I195" s="13">
        <f t="shared" si="26"/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  <c r="O195" s="13">
        <f t="shared" si="26"/>
        <v>0</v>
      </c>
      <c r="P195" s="13">
        <f t="shared" si="26"/>
        <v>0</v>
      </c>
      <c r="Q195" s="13">
        <f t="shared" si="26"/>
        <v>0</v>
      </c>
      <c r="R195" s="13">
        <f t="shared" si="26"/>
        <v>0</v>
      </c>
      <c r="S195" s="13">
        <f t="shared" si="26"/>
        <v>0</v>
      </c>
      <c r="T195" s="13">
        <f t="shared" si="26"/>
        <v>0</v>
      </c>
      <c r="U195" s="13">
        <f t="shared" si="26"/>
        <v>0</v>
      </c>
      <c r="V195" s="13">
        <f t="shared" si="26"/>
        <v>0</v>
      </c>
    </row>
    <row r="196" spans="1:22" s="27" customFormat="1" ht="51.75" customHeight="1" outlineLevel="6">
      <c r="A196" s="55" t="s">
        <v>155</v>
      </c>
      <c r="B196" s="19" t="s">
        <v>62</v>
      </c>
      <c r="C196" s="19" t="s">
        <v>293</v>
      </c>
      <c r="D196" s="19" t="s">
        <v>5</v>
      </c>
      <c r="E196" s="19"/>
      <c r="F196" s="89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7" customFormat="1" ht="15.75" outlineLevel="6">
      <c r="A197" s="5" t="s">
        <v>96</v>
      </c>
      <c r="B197" s="6" t="s">
        <v>62</v>
      </c>
      <c r="C197" s="6" t="s">
        <v>293</v>
      </c>
      <c r="D197" s="6" t="s">
        <v>97</v>
      </c>
      <c r="E197" s="6"/>
      <c r="F197" s="90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7" customFormat="1" ht="31.5" outlineLevel="6">
      <c r="A198" s="52" t="s">
        <v>100</v>
      </c>
      <c r="B198" s="53" t="s">
        <v>62</v>
      </c>
      <c r="C198" s="53" t="s">
        <v>293</v>
      </c>
      <c r="D198" s="53" t="s">
        <v>101</v>
      </c>
      <c r="E198" s="53"/>
      <c r="F198" s="91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7" customFormat="1" ht="49.5" customHeight="1" outlineLevel="6">
      <c r="A199" s="55" t="s">
        <v>224</v>
      </c>
      <c r="B199" s="19" t="s">
        <v>62</v>
      </c>
      <c r="C199" s="19" t="s">
        <v>294</v>
      </c>
      <c r="D199" s="19" t="s">
        <v>5</v>
      </c>
      <c r="E199" s="19"/>
      <c r="F199" s="89">
        <f>F200</f>
        <v>10850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7" customFormat="1" ht="15.75" outlineLevel="6">
      <c r="A200" s="5" t="s">
        <v>96</v>
      </c>
      <c r="B200" s="6" t="s">
        <v>62</v>
      </c>
      <c r="C200" s="6" t="s">
        <v>294</v>
      </c>
      <c r="D200" s="6" t="s">
        <v>97</v>
      </c>
      <c r="E200" s="6"/>
      <c r="F200" s="90">
        <f>F201</f>
        <v>10850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7" customFormat="1" ht="31.5" outlineLevel="6">
      <c r="A201" s="52" t="s">
        <v>100</v>
      </c>
      <c r="B201" s="53" t="s">
        <v>62</v>
      </c>
      <c r="C201" s="53" t="s">
        <v>294</v>
      </c>
      <c r="D201" s="53" t="s">
        <v>101</v>
      </c>
      <c r="E201" s="53"/>
      <c r="F201" s="91">
        <v>10850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7" customFormat="1" ht="63" outlineLevel="6">
      <c r="A202" s="55" t="s">
        <v>225</v>
      </c>
      <c r="B202" s="19" t="s">
        <v>62</v>
      </c>
      <c r="C202" s="19" t="s">
        <v>295</v>
      </c>
      <c r="D202" s="19" t="s">
        <v>5</v>
      </c>
      <c r="E202" s="19"/>
      <c r="F202" s="89">
        <f>F203</f>
        <v>8700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7" customFormat="1" ht="15.75" outlineLevel="6">
      <c r="A203" s="52" t="s">
        <v>122</v>
      </c>
      <c r="B203" s="53" t="s">
        <v>62</v>
      </c>
      <c r="C203" s="53" t="s">
        <v>295</v>
      </c>
      <c r="D203" s="53" t="s">
        <v>121</v>
      </c>
      <c r="E203" s="53"/>
      <c r="F203" s="91">
        <v>8700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7" customFormat="1" ht="31.5" outlineLevel="6">
      <c r="A204" s="92" t="s">
        <v>209</v>
      </c>
      <c r="B204" s="19" t="s">
        <v>62</v>
      </c>
      <c r="C204" s="19" t="s">
        <v>296</v>
      </c>
      <c r="D204" s="19" t="s">
        <v>5</v>
      </c>
      <c r="E204" s="19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296</v>
      </c>
      <c r="D205" s="6" t="s">
        <v>97</v>
      </c>
      <c r="E205" s="6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296</v>
      </c>
      <c r="D206" s="53" t="s">
        <v>101</v>
      </c>
      <c r="E206" s="53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7.25" outlineLevel="6">
      <c r="A207" s="8" t="s">
        <v>394</v>
      </c>
      <c r="B207" s="9" t="s">
        <v>62</v>
      </c>
      <c r="C207" s="9" t="s">
        <v>297</v>
      </c>
      <c r="D207" s="9" t="s">
        <v>5</v>
      </c>
      <c r="E207" s="9"/>
      <c r="F207" s="87">
        <f>F208</f>
        <v>1200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47.25" outlineLevel="6">
      <c r="A208" s="55" t="s">
        <v>159</v>
      </c>
      <c r="B208" s="19" t="s">
        <v>62</v>
      </c>
      <c r="C208" s="19" t="s">
        <v>303</v>
      </c>
      <c r="D208" s="19" t="s">
        <v>5</v>
      </c>
      <c r="E208" s="19"/>
      <c r="F208" s="89">
        <f>F209</f>
        <v>1200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15.75" outlineLevel="6">
      <c r="A209" s="5" t="s">
        <v>96</v>
      </c>
      <c r="B209" s="6" t="s">
        <v>62</v>
      </c>
      <c r="C209" s="6" t="s">
        <v>303</v>
      </c>
      <c r="D209" s="6" t="s">
        <v>97</v>
      </c>
      <c r="E209" s="6"/>
      <c r="F209" s="90">
        <f>F210</f>
        <v>1200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31.5" outlineLevel="6">
      <c r="A210" s="52" t="s">
        <v>100</v>
      </c>
      <c r="B210" s="53" t="s">
        <v>62</v>
      </c>
      <c r="C210" s="53" t="s">
        <v>303</v>
      </c>
      <c r="D210" s="53" t="s">
        <v>101</v>
      </c>
      <c r="E210" s="53"/>
      <c r="F210" s="91">
        <v>1200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3">
      <c r="A211" s="8" t="s">
        <v>35</v>
      </c>
      <c r="B211" s="9" t="s">
        <v>11</v>
      </c>
      <c r="C211" s="9" t="s">
        <v>265</v>
      </c>
      <c r="D211" s="9" t="s">
        <v>5</v>
      </c>
      <c r="E211" s="9"/>
      <c r="F211" s="87">
        <f>F212+F217</f>
        <v>1100</v>
      </c>
      <c r="G211" s="10" t="e">
        <f>G214+#REF!+G217+#REF!</f>
        <v>#REF!</v>
      </c>
      <c r="H211" s="10" t="e">
        <f>H214+#REF!+H217+#REF!</f>
        <v>#REF!</v>
      </c>
      <c r="I211" s="10" t="e">
        <f>I214+#REF!+I217+#REF!</f>
        <v>#REF!</v>
      </c>
      <c r="J211" s="10" t="e">
        <f>J214+#REF!+J217+#REF!</f>
        <v>#REF!</v>
      </c>
      <c r="K211" s="10" t="e">
        <f>K214+#REF!+K217+#REF!</f>
        <v>#REF!</v>
      </c>
      <c r="L211" s="10" t="e">
        <f>L214+#REF!+L217+#REF!</f>
        <v>#REF!</v>
      </c>
      <c r="M211" s="10" t="e">
        <f>M214+#REF!+M217+#REF!</f>
        <v>#REF!</v>
      </c>
      <c r="N211" s="10" t="e">
        <f>N214+#REF!+N217+#REF!</f>
        <v>#REF!</v>
      </c>
      <c r="O211" s="10" t="e">
        <f>O214+#REF!+O217+#REF!</f>
        <v>#REF!</v>
      </c>
      <c r="P211" s="10" t="e">
        <f>P214+#REF!+P217+#REF!</f>
        <v>#REF!</v>
      </c>
      <c r="Q211" s="10" t="e">
        <f>Q214+#REF!+Q217+#REF!</f>
        <v>#REF!</v>
      </c>
      <c r="R211" s="10" t="e">
        <f>R214+#REF!+R217+#REF!</f>
        <v>#REF!</v>
      </c>
      <c r="S211" s="10" t="e">
        <f>S214+#REF!+S217+#REF!</f>
        <v>#REF!</v>
      </c>
      <c r="T211" s="10" t="e">
        <f>T214+#REF!+T217+#REF!</f>
        <v>#REF!</v>
      </c>
      <c r="U211" s="10" t="e">
        <f>U214+#REF!+U217+#REF!</f>
        <v>#REF!</v>
      </c>
      <c r="V211" s="10" t="e">
        <f>V214+#REF!+V217+#REF!</f>
        <v>#REF!</v>
      </c>
    </row>
    <row r="212" spans="1:22" s="27" customFormat="1" ht="31.5" outlineLevel="3">
      <c r="A212" s="22" t="s">
        <v>138</v>
      </c>
      <c r="B212" s="9" t="s">
        <v>11</v>
      </c>
      <c r="C212" s="9" t="s">
        <v>266</v>
      </c>
      <c r="D212" s="9" t="s">
        <v>5</v>
      </c>
      <c r="E212" s="9"/>
      <c r="F212" s="87">
        <f>F213</f>
        <v>200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7" customFormat="1" ht="31.5" outlineLevel="3">
      <c r="A213" s="22" t="s">
        <v>140</v>
      </c>
      <c r="B213" s="9" t="s">
        <v>11</v>
      </c>
      <c r="C213" s="9" t="s">
        <v>266</v>
      </c>
      <c r="D213" s="9" t="s">
        <v>5</v>
      </c>
      <c r="E213" s="9"/>
      <c r="F213" s="87">
        <f>F214</f>
        <v>200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7" customFormat="1" ht="33" customHeight="1" outlineLevel="4">
      <c r="A214" s="69" t="s">
        <v>156</v>
      </c>
      <c r="B214" s="67" t="s">
        <v>11</v>
      </c>
      <c r="C214" s="67" t="s">
        <v>298</v>
      </c>
      <c r="D214" s="67" t="s">
        <v>5</v>
      </c>
      <c r="E214" s="67"/>
      <c r="F214" s="95">
        <f>F215</f>
        <v>200</v>
      </c>
      <c r="G214" s="13">
        <f aca="true" t="shared" si="27" ref="G214:V214">G215</f>
        <v>0</v>
      </c>
      <c r="H214" s="13">
        <f t="shared" si="27"/>
        <v>0</v>
      </c>
      <c r="I214" s="13">
        <f t="shared" si="27"/>
        <v>0</v>
      </c>
      <c r="J214" s="13">
        <f t="shared" si="27"/>
        <v>0</v>
      </c>
      <c r="K214" s="13">
        <f t="shared" si="27"/>
        <v>0</v>
      </c>
      <c r="L214" s="13">
        <f t="shared" si="27"/>
        <v>0</v>
      </c>
      <c r="M214" s="13">
        <f t="shared" si="27"/>
        <v>0</v>
      </c>
      <c r="N214" s="13">
        <f t="shared" si="27"/>
        <v>0</v>
      </c>
      <c r="O214" s="13">
        <f t="shared" si="27"/>
        <v>0</v>
      </c>
      <c r="P214" s="13">
        <f t="shared" si="27"/>
        <v>0</v>
      </c>
      <c r="Q214" s="13">
        <f t="shared" si="27"/>
        <v>0</v>
      </c>
      <c r="R214" s="13">
        <f t="shared" si="27"/>
        <v>0</v>
      </c>
      <c r="S214" s="13">
        <f t="shared" si="27"/>
        <v>0</v>
      </c>
      <c r="T214" s="13">
        <f t="shared" si="27"/>
        <v>0</v>
      </c>
      <c r="U214" s="13">
        <f t="shared" si="27"/>
        <v>0</v>
      </c>
      <c r="V214" s="13">
        <f t="shared" si="27"/>
        <v>0</v>
      </c>
    </row>
    <row r="215" spans="1:22" s="27" customFormat="1" ht="15.75" outlineLevel="5">
      <c r="A215" s="5" t="s">
        <v>96</v>
      </c>
      <c r="B215" s="6" t="s">
        <v>11</v>
      </c>
      <c r="C215" s="6" t="s">
        <v>298</v>
      </c>
      <c r="D215" s="6" t="s">
        <v>97</v>
      </c>
      <c r="E215" s="6"/>
      <c r="F215" s="90">
        <f>F216</f>
        <v>200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31.5" outlineLevel="5">
      <c r="A216" s="52" t="s">
        <v>100</v>
      </c>
      <c r="B216" s="53" t="s">
        <v>11</v>
      </c>
      <c r="C216" s="53" t="s">
        <v>298</v>
      </c>
      <c r="D216" s="53" t="s">
        <v>101</v>
      </c>
      <c r="E216" s="53"/>
      <c r="F216" s="91">
        <v>200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5">
      <c r="A217" s="14" t="s">
        <v>148</v>
      </c>
      <c r="B217" s="9" t="s">
        <v>11</v>
      </c>
      <c r="C217" s="9" t="s">
        <v>265</v>
      </c>
      <c r="D217" s="9" t="s">
        <v>5</v>
      </c>
      <c r="E217" s="9"/>
      <c r="F217" s="87">
        <f>F218+F224</f>
        <v>900</v>
      </c>
      <c r="G217" s="10" t="e">
        <f>#REF!</f>
        <v>#REF!</v>
      </c>
      <c r="H217" s="10" t="e">
        <f>#REF!</f>
        <v>#REF!</v>
      </c>
      <c r="I217" s="10" t="e">
        <f>#REF!</f>
        <v>#REF!</v>
      </c>
      <c r="J217" s="10" t="e">
        <f>#REF!</f>
        <v>#REF!</v>
      </c>
      <c r="K217" s="10" t="e">
        <f>#REF!</f>
        <v>#REF!</v>
      </c>
      <c r="L217" s="10" t="e">
        <f>#REF!</f>
        <v>#REF!</v>
      </c>
      <c r="M217" s="10" t="e">
        <f>#REF!</f>
        <v>#REF!</v>
      </c>
      <c r="N217" s="10" t="e">
        <f>#REF!</f>
        <v>#REF!</v>
      </c>
      <c r="O217" s="10" t="e">
        <f>#REF!</f>
        <v>#REF!</v>
      </c>
      <c r="P217" s="10" t="e">
        <f>#REF!</f>
        <v>#REF!</v>
      </c>
      <c r="Q217" s="10" t="e">
        <f>#REF!</f>
        <v>#REF!</v>
      </c>
      <c r="R217" s="10" t="e">
        <f>#REF!</f>
        <v>#REF!</v>
      </c>
      <c r="S217" s="10" t="e">
        <f>#REF!</f>
        <v>#REF!</v>
      </c>
      <c r="T217" s="10" t="e">
        <f>#REF!</f>
        <v>#REF!</v>
      </c>
      <c r="U217" s="10" t="e">
        <f>#REF!</f>
        <v>#REF!</v>
      </c>
      <c r="V217" s="10" t="e">
        <f>#REF!</f>
        <v>#REF!</v>
      </c>
    </row>
    <row r="218" spans="1:22" s="27" customFormat="1" ht="33" customHeight="1" outlineLevel="5">
      <c r="A218" s="55" t="s">
        <v>233</v>
      </c>
      <c r="B218" s="19" t="s">
        <v>11</v>
      </c>
      <c r="C218" s="19" t="s">
        <v>299</v>
      </c>
      <c r="D218" s="19" t="s">
        <v>5</v>
      </c>
      <c r="E218" s="19"/>
      <c r="F218" s="89">
        <f>F219+F222+F223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53.25" customHeight="1" outlineLevel="5">
      <c r="A219" s="5" t="s">
        <v>157</v>
      </c>
      <c r="B219" s="6" t="s">
        <v>11</v>
      </c>
      <c r="C219" s="6" t="s">
        <v>300</v>
      </c>
      <c r="D219" s="6" t="s">
        <v>5</v>
      </c>
      <c r="E219" s="6"/>
      <c r="F219" s="90">
        <f>F220</f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15.75" outlineLevel="5">
      <c r="A220" s="52" t="s">
        <v>96</v>
      </c>
      <c r="B220" s="53" t="s">
        <v>11</v>
      </c>
      <c r="C220" s="53" t="s">
        <v>300</v>
      </c>
      <c r="D220" s="53" t="s">
        <v>97</v>
      </c>
      <c r="E220" s="53"/>
      <c r="F220" s="91">
        <f>F221</f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31.5" outlineLevel="5">
      <c r="A221" s="52" t="s">
        <v>100</v>
      </c>
      <c r="B221" s="53" t="s">
        <v>11</v>
      </c>
      <c r="C221" s="53" t="s">
        <v>300</v>
      </c>
      <c r="D221" s="53" t="s">
        <v>101</v>
      </c>
      <c r="E221" s="53"/>
      <c r="F221" s="91"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31.5" outlineLevel="5">
      <c r="A222" s="5" t="s">
        <v>158</v>
      </c>
      <c r="B222" s="6" t="s">
        <v>11</v>
      </c>
      <c r="C222" s="6" t="s">
        <v>301</v>
      </c>
      <c r="D222" s="6" t="s">
        <v>119</v>
      </c>
      <c r="E222" s="6"/>
      <c r="F222" s="90"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31.5" outlineLevel="5">
      <c r="A223" s="5" t="s">
        <v>210</v>
      </c>
      <c r="B223" s="6" t="s">
        <v>11</v>
      </c>
      <c r="C223" s="6" t="s">
        <v>302</v>
      </c>
      <c r="D223" s="6" t="s">
        <v>119</v>
      </c>
      <c r="E223" s="6"/>
      <c r="F223" s="90"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5" t="s">
        <v>120</v>
      </c>
      <c r="B224" s="19" t="s">
        <v>11</v>
      </c>
      <c r="C224" s="19" t="s">
        <v>297</v>
      </c>
      <c r="D224" s="19" t="s">
        <v>5</v>
      </c>
      <c r="E224" s="19"/>
      <c r="F224" s="20">
        <f>F225</f>
        <v>800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47.25" outlineLevel="5">
      <c r="A225" s="5" t="s">
        <v>159</v>
      </c>
      <c r="B225" s="6" t="s">
        <v>11</v>
      </c>
      <c r="C225" s="6" t="s">
        <v>303</v>
      </c>
      <c r="D225" s="6" t="s">
        <v>5</v>
      </c>
      <c r="E225" s="6"/>
      <c r="F225" s="7">
        <f>F226</f>
        <v>800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7" customFormat="1" ht="15.75" outlineLevel="5">
      <c r="A226" s="52" t="s">
        <v>96</v>
      </c>
      <c r="B226" s="53" t="s">
        <v>11</v>
      </c>
      <c r="C226" s="53" t="s">
        <v>303</v>
      </c>
      <c r="D226" s="53" t="s">
        <v>97</v>
      </c>
      <c r="E226" s="53"/>
      <c r="F226" s="54">
        <f>F227</f>
        <v>800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31.5" outlineLevel="5">
      <c r="A227" s="52" t="s">
        <v>100</v>
      </c>
      <c r="B227" s="53" t="s">
        <v>11</v>
      </c>
      <c r="C227" s="53" t="s">
        <v>303</v>
      </c>
      <c r="D227" s="53" t="s">
        <v>101</v>
      </c>
      <c r="E227" s="53"/>
      <c r="F227" s="54">
        <v>800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8.75" outlineLevel="6">
      <c r="A228" s="16" t="s">
        <v>64</v>
      </c>
      <c r="B228" s="33" t="s">
        <v>55</v>
      </c>
      <c r="C228" s="33" t="s">
        <v>265</v>
      </c>
      <c r="D228" s="33" t="s">
        <v>5</v>
      </c>
      <c r="E228" s="33"/>
      <c r="F228" s="96">
        <f>F245+F229+F235</f>
        <v>12656.03</v>
      </c>
      <c r="G228" s="18" t="e">
        <f>#REF!+G245</f>
        <v>#REF!</v>
      </c>
      <c r="H228" s="18" t="e">
        <f>#REF!+H245</f>
        <v>#REF!</v>
      </c>
      <c r="I228" s="18" t="e">
        <f>#REF!+I245</f>
        <v>#REF!</v>
      </c>
      <c r="J228" s="18" t="e">
        <f>#REF!+J245</f>
        <v>#REF!</v>
      </c>
      <c r="K228" s="18" t="e">
        <f>#REF!+K245</f>
        <v>#REF!</v>
      </c>
      <c r="L228" s="18" t="e">
        <f>#REF!+L245</f>
        <v>#REF!</v>
      </c>
      <c r="M228" s="18" t="e">
        <f>#REF!+M245</f>
        <v>#REF!</v>
      </c>
      <c r="N228" s="18" t="e">
        <f>#REF!+N245</f>
        <v>#REF!</v>
      </c>
      <c r="O228" s="18" t="e">
        <f>#REF!+O245</f>
        <v>#REF!</v>
      </c>
      <c r="P228" s="18" t="e">
        <f>#REF!+P245</f>
        <v>#REF!</v>
      </c>
      <c r="Q228" s="18" t="e">
        <f>#REF!+Q245</f>
        <v>#REF!</v>
      </c>
      <c r="R228" s="18" t="e">
        <f>#REF!+R245</f>
        <v>#REF!</v>
      </c>
      <c r="S228" s="18" t="e">
        <f>#REF!+S245</f>
        <v>#REF!</v>
      </c>
      <c r="T228" s="18" t="e">
        <f>#REF!+T245</f>
        <v>#REF!</v>
      </c>
      <c r="U228" s="18" t="e">
        <f>#REF!+U245</f>
        <v>#REF!</v>
      </c>
      <c r="V228" s="18" t="e">
        <f>#REF!+V245</f>
        <v>#REF!</v>
      </c>
    </row>
    <row r="229" spans="1:22" s="27" customFormat="1" ht="18.75" outlineLevel="6">
      <c r="A229" s="75" t="s">
        <v>223</v>
      </c>
      <c r="B229" s="9" t="s">
        <v>221</v>
      </c>
      <c r="C229" s="9" t="s">
        <v>265</v>
      </c>
      <c r="D229" s="9" t="s">
        <v>5</v>
      </c>
      <c r="E229" s="9"/>
      <c r="F229" s="87">
        <f>F230</f>
        <v>1635.3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7" customFormat="1" ht="31.5" outlineLevel="6">
      <c r="A230" s="22" t="s">
        <v>138</v>
      </c>
      <c r="B230" s="9" t="s">
        <v>221</v>
      </c>
      <c r="C230" s="9" t="s">
        <v>266</v>
      </c>
      <c r="D230" s="9" t="s">
        <v>5</v>
      </c>
      <c r="E230" s="9"/>
      <c r="F230" s="87">
        <f>F231</f>
        <v>1635.3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7" customFormat="1" ht="31.5" outlineLevel="6">
      <c r="A231" s="22" t="s">
        <v>140</v>
      </c>
      <c r="B231" s="9" t="s">
        <v>221</v>
      </c>
      <c r="C231" s="9" t="s">
        <v>267</v>
      </c>
      <c r="D231" s="9" t="s">
        <v>5</v>
      </c>
      <c r="E231" s="9"/>
      <c r="F231" s="87">
        <f>F232</f>
        <v>1635.3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7" customFormat="1" ht="18.75" outlineLevel="6">
      <c r="A232" s="94" t="s">
        <v>222</v>
      </c>
      <c r="B232" s="19" t="s">
        <v>221</v>
      </c>
      <c r="C232" s="19" t="s">
        <v>304</v>
      </c>
      <c r="D232" s="19" t="s">
        <v>5</v>
      </c>
      <c r="E232" s="19"/>
      <c r="F232" s="89">
        <f>F233</f>
        <v>1635.3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7" customFormat="1" ht="20.25" customHeight="1" outlineLevel="6">
      <c r="A233" s="5" t="s">
        <v>96</v>
      </c>
      <c r="B233" s="6" t="s">
        <v>221</v>
      </c>
      <c r="C233" s="6" t="s">
        <v>304</v>
      </c>
      <c r="D233" s="6" t="s">
        <v>97</v>
      </c>
      <c r="E233" s="6"/>
      <c r="F233" s="90">
        <f>F234</f>
        <v>1635.3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7" customFormat="1" ht="31.5" outlineLevel="6">
      <c r="A234" s="52" t="s">
        <v>100</v>
      </c>
      <c r="B234" s="53" t="s">
        <v>221</v>
      </c>
      <c r="C234" s="53" t="s">
        <v>304</v>
      </c>
      <c r="D234" s="53" t="s">
        <v>101</v>
      </c>
      <c r="E234" s="53"/>
      <c r="F234" s="91">
        <v>1635.3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7" customFormat="1" ht="18.75" outlineLevel="6">
      <c r="A235" s="75" t="s">
        <v>250</v>
      </c>
      <c r="B235" s="9" t="s">
        <v>251</v>
      </c>
      <c r="C235" s="9" t="s">
        <v>265</v>
      </c>
      <c r="D235" s="9" t="s">
        <v>5</v>
      </c>
      <c r="E235" s="53"/>
      <c r="F235" s="87">
        <f>F236</f>
        <v>11000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7" customFormat="1" ht="18.75" outlineLevel="6">
      <c r="A236" s="14" t="s">
        <v>160</v>
      </c>
      <c r="B236" s="9" t="s">
        <v>251</v>
      </c>
      <c r="C236" s="9" t="s">
        <v>265</v>
      </c>
      <c r="D236" s="9" t="s">
        <v>5</v>
      </c>
      <c r="E236" s="53"/>
      <c r="F236" s="87">
        <f>F237</f>
        <v>11000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7" customFormat="1" ht="31.5" outlineLevel="6">
      <c r="A237" s="55" t="s">
        <v>234</v>
      </c>
      <c r="B237" s="19" t="s">
        <v>251</v>
      </c>
      <c r="C237" s="19" t="s">
        <v>305</v>
      </c>
      <c r="D237" s="19" t="s">
        <v>5</v>
      </c>
      <c r="E237" s="19"/>
      <c r="F237" s="89">
        <f>F242+F238</f>
        <v>11000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47.25" outlineLevel="6">
      <c r="A238" s="5" t="s">
        <v>218</v>
      </c>
      <c r="B238" s="6" t="s">
        <v>251</v>
      </c>
      <c r="C238" s="6" t="s">
        <v>306</v>
      </c>
      <c r="D238" s="6" t="s">
        <v>5</v>
      </c>
      <c r="E238" s="6"/>
      <c r="F238" s="90">
        <f>F239</f>
        <v>11000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18.75" outlineLevel="6">
      <c r="A239" s="52" t="s">
        <v>96</v>
      </c>
      <c r="B239" s="53" t="s">
        <v>251</v>
      </c>
      <c r="C239" s="53" t="s">
        <v>306</v>
      </c>
      <c r="D239" s="53" t="s">
        <v>97</v>
      </c>
      <c r="E239" s="53"/>
      <c r="F239" s="91">
        <f>F241+F240</f>
        <v>11000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31.5" outlineLevel="6">
      <c r="A240" s="52" t="s">
        <v>387</v>
      </c>
      <c r="B240" s="53" t="s">
        <v>251</v>
      </c>
      <c r="C240" s="53" t="s">
        <v>306</v>
      </c>
      <c r="D240" s="53" t="s">
        <v>388</v>
      </c>
      <c r="E240" s="53"/>
      <c r="F240" s="91">
        <v>7600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31.5" outlineLevel="6">
      <c r="A241" s="52" t="s">
        <v>100</v>
      </c>
      <c r="B241" s="53" t="s">
        <v>251</v>
      </c>
      <c r="C241" s="53" t="s">
        <v>306</v>
      </c>
      <c r="D241" s="53" t="s">
        <v>101</v>
      </c>
      <c r="E241" s="53"/>
      <c r="F241" s="91">
        <v>3400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2.25" customHeight="1" outlineLevel="6">
      <c r="A242" s="5" t="s">
        <v>252</v>
      </c>
      <c r="B242" s="6" t="s">
        <v>251</v>
      </c>
      <c r="C242" s="6" t="s">
        <v>307</v>
      </c>
      <c r="D242" s="6" t="s">
        <v>5</v>
      </c>
      <c r="E242" s="6"/>
      <c r="F242" s="90">
        <f>F243</f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52" t="s">
        <v>96</v>
      </c>
      <c r="B243" s="53" t="s">
        <v>251</v>
      </c>
      <c r="C243" s="53" t="s">
        <v>307</v>
      </c>
      <c r="D243" s="53" t="s">
        <v>97</v>
      </c>
      <c r="E243" s="53"/>
      <c r="F243" s="91">
        <f>F244</f>
        <v>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31.5" outlineLevel="6">
      <c r="A244" s="52" t="s">
        <v>100</v>
      </c>
      <c r="B244" s="53" t="s">
        <v>251</v>
      </c>
      <c r="C244" s="53" t="s">
        <v>307</v>
      </c>
      <c r="D244" s="53" t="s">
        <v>101</v>
      </c>
      <c r="E244" s="53"/>
      <c r="F244" s="91">
        <v>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17.25" customHeight="1" outlineLevel="3">
      <c r="A245" s="8" t="s">
        <v>36</v>
      </c>
      <c r="B245" s="9" t="s">
        <v>12</v>
      </c>
      <c r="C245" s="9" t="s">
        <v>265</v>
      </c>
      <c r="D245" s="9" t="s">
        <v>5</v>
      </c>
      <c r="E245" s="9"/>
      <c r="F245" s="87">
        <f>F257+F246</f>
        <v>20.73</v>
      </c>
      <c r="G245" s="10" t="e">
        <f>#REF!+G257</f>
        <v>#REF!</v>
      </c>
      <c r="H245" s="10" t="e">
        <f>#REF!+H257</f>
        <v>#REF!</v>
      </c>
      <c r="I245" s="10" t="e">
        <f>#REF!+I257</f>
        <v>#REF!</v>
      </c>
      <c r="J245" s="10" t="e">
        <f>#REF!+J257</f>
        <v>#REF!</v>
      </c>
      <c r="K245" s="10" t="e">
        <f>#REF!+K257</f>
        <v>#REF!</v>
      </c>
      <c r="L245" s="10" t="e">
        <f>#REF!+L257</f>
        <v>#REF!</v>
      </c>
      <c r="M245" s="10" t="e">
        <f>#REF!+M257</f>
        <v>#REF!</v>
      </c>
      <c r="N245" s="10" t="e">
        <f>#REF!+N257</f>
        <v>#REF!</v>
      </c>
      <c r="O245" s="10" t="e">
        <f>#REF!+O257</f>
        <v>#REF!</v>
      </c>
      <c r="P245" s="10" t="e">
        <f>#REF!+P257</f>
        <v>#REF!</v>
      </c>
      <c r="Q245" s="10" t="e">
        <f>#REF!+Q257</f>
        <v>#REF!</v>
      </c>
      <c r="R245" s="10" t="e">
        <f>#REF!+R257</f>
        <v>#REF!</v>
      </c>
      <c r="S245" s="10" t="e">
        <f>#REF!+S257</f>
        <v>#REF!</v>
      </c>
      <c r="T245" s="10" t="e">
        <f>#REF!+T257</f>
        <v>#REF!</v>
      </c>
      <c r="U245" s="10" t="e">
        <f>#REF!+U257</f>
        <v>#REF!</v>
      </c>
      <c r="V245" s="10" t="e">
        <f>#REF!+V257</f>
        <v>#REF!</v>
      </c>
    </row>
    <row r="246" spans="1:22" s="27" customFormat="1" ht="17.25" customHeight="1" outlineLevel="3">
      <c r="A246" s="22" t="s">
        <v>138</v>
      </c>
      <c r="B246" s="9" t="s">
        <v>12</v>
      </c>
      <c r="C246" s="9" t="s">
        <v>266</v>
      </c>
      <c r="D246" s="9" t="s">
        <v>5</v>
      </c>
      <c r="E246" s="9"/>
      <c r="F246" s="10">
        <f>F247</f>
        <v>20.73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7" customFormat="1" ht="17.25" customHeight="1" outlineLevel="3">
      <c r="A247" s="22" t="s">
        <v>140</v>
      </c>
      <c r="B247" s="9" t="s">
        <v>12</v>
      </c>
      <c r="C247" s="9" t="s">
        <v>267</v>
      </c>
      <c r="D247" s="9" t="s">
        <v>5</v>
      </c>
      <c r="E247" s="9"/>
      <c r="F247" s="10">
        <f>F248+F254</f>
        <v>20.73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7" customFormat="1" ht="50.25" customHeight="1" outlineLevel="3">
      <c r="A248" s="69" t="s">
        <v>198</v>
      </c>
      <c r="B248" s="19" t="s">
        <v>12</v>
      </c>
      <c r="C248" s="19" t="s">
        <v>308</v>
      </c>
      <c r="D248" s="19" t="s">
        <v>5</v>
      </c>
      <c r="E248" s="19"/>
      <c r="F248" s="20">
        <f>F249+F252</f>
        <v>0.73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7" customFormat="1" ht="18" customHeight="1" outlineLevel="3">
      <c r="A249" s="5" t="s">
        <v>95</v>
      </c>
      <c r="B249" s="6" t="s">
        <v>12</v>
      </c>
      <c r="C249" s="6" t="s">
        <v>308</v>
      </c>
      <c r="D249" s="6" t="s">
        <v>94</v>
      </c>
      <c r="E249" s="6"/>
      <c r="F249" s="7">
        <f>F250+F251</f>
        <v>0.61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7" customFormat="1" ht="17.25" customHeight="1" outlineLevel="3">
      <c r="A250" s="52" t="s">
        <v>258</v>
      </c>
      <c r="B250" s="53" t="s">
        <v>12</v>
      </c>
      <c r="C250" s="53" t="s">
        <v>308</v>
      </c>
      <c r="D250" s="53" t="s">
        <v>92</v>
      </c>
      <c r="E250" s="53"/>
      <c r="F250" s="54">
        <v>0.47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7" customFormat="1" ht="50.25" customHeight="1" outlineLevel="3">
      <c r="A251" s="52" t="s">
        <v>259</v>
      </c>
      <c r="B251" s="53" t="s">
        <v>12</v>
      </c>
      <c r="C251" s="53" t="s">
        <v>308</v>
      </c>
      <c r="D251" s="53" t="s">
        <v>260</v>
      </c>
      <c r="E251" s="53"/>
      <c r="F251" s="54">
        <v>0.14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7" customFormat="1" ht="17.25" customHeight="1" outlineLevel="3">
      <c r="A252" s="5" t="s">
        <v>96</v>
      </c>
      <c r="B252" s="6" t="s">
        <v>12</v>
      </c>
      <c r="C252" s="6" t="s">
        <v>308</v>
      </c>
      <c r="D252" s="6" t="s">
        <v>97</v>
      </c>
      <c r="E252" s="6"/>
      <c r="F252" s="7">
        <f>F253</f>
        <v>0.12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7" customFormat="1" ht="17.25" customHeight="1" outlineLevel="3">
      <c r="A253" s="52" t="s">
        <v>100</v>
      </c>
      <c r="B253" s="53" t="s">
        <v>12</v>
      </c>
      <c r="C253" s="53" t="s">
        <v>308</v>
      </c>
      <c r="D253" s="53" t="s">
        <v>101</v>
      </c>
      <c r="E253" s="53"/>
      <c r="F253" s="54">
        <v>0.12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55" t="s">
        <v>220</v>
      </c>
      <c r="B254" s="19" t="s">
        <v>12</v>
      </c>
      <c r="C254" s="19" t="s">
        <v>309</v>
      </c>
      <c r="D254" s="19" t="s">
        <v>5</v>
      </c>
      <c r="E254" s="19"/>
      <c r="F254" s="20">
        <f>F255</f>
        <v>20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17.25" customHeight="1" outlineLevel="3">
      <c r="A255" s="5" t="s">
        <v>96</v>
      </c>
      <c r="B255" s="6" t="s">
        <v>12</v>
      </c>
      <c r="C255" s="6" t="s">
        <v>309</v>
      </c>
      <c r="D255" s="6" t="s">
        <v>97</v>
      </c>
      <c r="E255" s="6"/>
      <c r="F255" s="7">
        <f>F256</f>
        <v>20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7.25" customHeight="1" outlineLevel="3">
      <c r="A256" s="52" t="s">
        <v>100</v>
      </c>
      <c r="B256" s="53" t="s">
        <v>12</v>
      </c>
      <c r="C256" s="53" t="s">
        <v>309</v>
      </c>
      <c r="D256" s="53" t="s">
        <v>101</v>
      </c>
      <c r="E256" s="53"/>
      <c r="F256" s="54">
        <v>20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5.75" outlineLevel="4">
      <c r="A257" s="14" t="s">
        <v>160</v>
      </c>
      <c r="B257" s="12" t="s">
        <v>12</v>
      </c>
      <c r="C257" s="12" t="s">
        <v>265</v>
      </c>
      <c r="D257" s="12" t="s">
        <v>5</v>
      </c>
      <c r="E257" s="12"/>
      <c r="F257" s="93">
        <f>F258</f>
        <v>0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 t="e">
        <f>#REF!</f>
        <v>#REF!</v>
      </c>
      <c r="N257" s="13" t="e">
        <f>#REF!</f>
        <v>#REF!</v>
      </c>
      <c r="O257" s="13" t="e">
        <f>#REF!</f>
        <v>#REF!</v>
      </c>
      <c r="P257" s="13" t="e">
        <f>#REF!</f>
        <v>#REF!</v>
      </c>
      <c r="Q257" s="13" t="e">
        <f>#REF!</f>
        <v>#REF!</v>
      </c>
      <c r="R257" s="13" t="e">
        <f>#REF!</f>
        <v>#REF!</v>
      </c>
      <c r="S257" s="13" t="e">
        <f>#REF!</f>
        <v>#REF!</v>
      </c>
      <c r="T257" s="13" t="e">
        <f>#REF!</f>
        <v>#REF!</v>
      </c>
      <c r="U257" s="13" t="e">
        <f>#REF!</f>
        <v>#REF!</v>
      </c>
      <c r="V257" s="13" t="e">
        <f>#REF!</f>
        <v>#REF!</v>
      </c>
    </row>
    <row r="258" spans="1:22" s="27" customFormat="1" ht="31.5" outlineLevel="5">
      <c r="A258" s="55" t="s">
        <v>234</v>
      </c>
      <c r="B258" s="19" t="s">
        <v>12</v>
      </c>
      <c r="C258" s="19" t="s">
        <v>305</v>
      </c>
      <c r="D258" s="19" t="s">
        <v>5</v>
      </c>
      <c r="E258" s="19"/>
      <c r="F258" s="89">
        <f>F259</f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7" customFormat="1" ht="47.25" outlineLevel="5">
      <c r="A259" s="5" t="s">
        <v>218</v>
      </c>
      <c r="B259" s="6" t="s">
        <v>12</v>
      </c>
      <c r="C259" s="6" t="s">
        <v>310</v>
      </c>
      <c r="D259" s="6" t="s">
        <v>5</v>
      </c>
      <c r="E259" s="6"/>
      <c r="F259" s="90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7" customFormat="1" ht="15.75" outlineLevel="5">
      <c r="A260" s="52" t="s">
        <v>96</v>
      </c>
      <c r="B260" s="53" t="s">
        <v>12</v>
      </c>
      <c r="C260" s="53" t="s">
        <v>310</v>
      </c>
      <c r="D260" s="53" t="s">
        <v>97</v>
      </c>
      <c r="E260" s="53"/>
      <c r="F260" s="91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7" customFormat="1" ht="31.5" outlineLevel="5">
      <c r="A261" s="52" t="s">
        <v>100</v>
      </c>
      <c r="B261" s="53" t="s">
        <v>12</v>
      </c>
      <c r="C261" s="53" t="s">
        <v>310</v>
      </c>
      <c r="D261" s="53" t="s">
        <v>101</v>
      </c>
      <c r="E261" s="53"/>
      <c r="F261" s="91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7" customFormat="1" ht="18.75" outlineLevel="6">
      <c r="A262" s="16" t="s">
        <v>54</v>
      </c>
      <c r="B262" s="17" t="s">
        <v>53</v>
      </c>
      <c r="C262" s="17" t="s">
        <v>265</v>
      </c>
      <c r="D262" s="17" t="s">
        <v>5</v>
      </c>
      <c r="E262" s="17"/>
      <c r="F262" s="18">
        <f>F263+F283+F330+F335+F352</f>
        <v>444566.69999999995</v>
      </c>
      <c r="G262" s="18" t="e">
        <f aca="true" t="shared" si="28" ref="G262:V262">G268+G283+G335+G352</f>
        <v>#REF!</v>
      </c>
      <c r="H262" s="18" t="e">
        <f t="shared" si="28"/>
        <v>#REF!</v>
      </c>
      <c r="I262" s="18" t="e">
        <f t="shared" si="28"/>
        <v>#REF!</v>
      </c>
      <c r="J262" s="18" t="e">
        <f t="shared" si="28"/>
        <v>#REF!</v>
      </c>
      <c r="K262" s="18" t="e">
        <f t="shared" si="28"/>
        <v>#REF!</v>
      </c>
      <c r="L262" s="18" t="e">
        <f t="shared" si="28"/>
        <v>#REF!</v>
      </c>
      <c r="M262" s="18" t="e">
        <f t="shared" si="28"/>
        <v>#REF!</v>
      </c>
      <c r="N262" s="18" t="e">
        <f t="shared" si="28"/>
        <v>#REF!</v>
      </c>
      <c r="O262" s="18" t="e">
        <f t="shared" si="28"/>
        <v>#REF!</v>
      </c>
      <c r="P262" s="18" t="e">
        <f t="shared" si="28"/>
        <v>#REF!</v>
      </c>
      <c r="Q262" s="18" t="e">
        <f t="shared" si="28"/>
        <v>#REF!</v>
      </c>
      <c r="R262" s="18" t="e">
        <f t="shared" si="28"/>
        <v>#REF!</v>
      </c>
      <c r="S262" s="18" t="e">
        <f t="shared" si="28"/>
        <v>#REF!</v>
      </c>
      <c r="T262" s="18" t="e">
        <f t="shared" si="28"/>
        <v>#REF!</v>
      </c>
      <c r="U262" s="18" t="e">
        <f t="shared" si="28"/>
        <v>#REF!</v>
      </c>
      <c r="V262" s="18" t="e">
        <f t="shared" si="28"/>
        <v>#REF!</v>
      </c>
    </row>
    <row r="263" spans="1:22" s="27" customFormat="1" ht="18.75" outlineLevel="6">
      <c r="A263" s="16" t="s">
        <v>44</v>
      </c>
      <c r="B263" s="17" t="s">
        <v>20</v>
      </c>
      <c r="C263" s="17" t="s">
        <v>265</v>
      </c>
      <c r="D263" s="17" t="s">
        <v>5</v>
      </c>
      <c r="E263" s="17"/>
      <c r="F263" s="86">
        <f>F268+F264</f>
        <v>98340.1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7" customFormat="1" ht="31.5" outlineLevel="6">
      <c r="A264" s="22" t="s">
        <v>138</v>
      </c>
      <c r="B264" s="9" t="s">
        <v>20</v>
      </c>
      <c r="C264" s="9" t="s">
        <v>266</v>
      </c>
      <c r="D264" s="9" t="s">
        <v>5</v>
      </c>
      <c r="E264" s="9"/>
      <c r="F264" s="87">
        <f>F265</f>
        <v>200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7" customFormat="1" ht="31.5" outlineLevel="6">
      <c r="A265" s="22" t="s">
        <v>140</v>
      </c>
      <c r="B265" s="9" t="s">
        <v>20</v>
      </c>
      <c r="C265" s="9" t="s">
        <v>267</v>
      </c>
      <c r="D265" s="9" t="s">
        <v>5</v>
      </c>
      <c r="E265" s="9"/>
      <c r="F265" s="87">
        <f>F266</f>
        <v>200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7" customFormat="1" ht="18.75" outlineLevel="6">
      <c r="A266" s="55" t="s">
        <v>143</v>
      </c>
      <c r="B266" s="19" t="s">
        <v>20</v>
      </c>
      <c r="C266" s="19" t="s">
        <v>271</v>
      </c>
      <c r="D266" s="19" t="s">
        <v>5</v>
      </c>
      <c r="E266" s="19"/>
      <c r="F266" s="89">
        <f>F267</f>
        <v>200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7" customFormat="1" ht="18.75" outlineLevel="6">
      <c r="A267" s="5" t="s">
        <v>112</v>
      </c>
      <c r="B267" s="6" t="s">
        <v>20</v>
      </c>
      <c r="C267" s="6" t="s">
        <v>271</v>
      </c>
      <c r="D267" s="6" t="s">
        <v>85</v>
      </c>
      <c r="E267" s="6"/>
      <c r="F267" s="90">
        <v>200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7" customFormat="1" ht="15.75" outlineLevel="6">
      <c r="A268" s="75" t="s">
        <v>235</v>
      </c>
      <c r="B268" s="9" t="s">
        <v>20</v>
      </c>
      <c r="C268" s="9" t="s">
        <v>311</v>
      </c>
      <c r="D268" s="9" t="s">
        <v>5</v>
      </c>
      <c r="E268" s="9"/>
      <c r="F268" s="87">
        <f>F269+F279</f>
        <v>98140.1</v>
      </c>
      <c r="G268" s="10">
        <f aca="true" t="shared" si="29" ref="G268:V268">G269</f>
        <v>0</v>
      </c>
      <c r="H268" s="10">
        <f t="shared" si="29"/>
        <v>0</v>
      </c>
      <c r="I268" s="10">
        <f t="shared" si="29"/>
        <v>0</v>
      </c>
      <c r="J268" s="10">
        <f t="shared" si="29"/>
        <v>0</v>
      </c>
      <c r="K268" s="10">
        <f t="shared" si="29"/>
        <v>0</v>
      </c>
      <c r="L268" s="10">
        <f t="shared" si="29"/>
        <v>0</v>
      </c>
      <c r="M268" s="10">
        <f t="shared" si="29"/>
        <v>0</v>
      </c>
      <c r="N268" s="10">
        <f t="shared" si="29"/>
        <v>0</v>
      </c>
      <c r="O268" s="10">
        <f t="shared" si="29"/>
        <v>0</v>
      </c>
      <c r="P268" s="10">
        <f t="shared" si="29"/>
        <v>0</v>
      </c>
      <c r="Q268" s="10">
        <f t="shared" si="29"/>
        <v>0</v>
      </c>
      <c r="R268" s="10">
        <f t="shared" si="29"/>
        <v>0</v>
      </c>
      <c r="S268" s="10">
        <f t="shared" si="29"/>
        <v>0</v>
      </c>
      <c r="T268" s="10">
        <f t="shared" si="29"/>
        <v>0</v>
      </c>
      <c r="U268" s="10">
        <f t="shared" si="29"/>
        <v>0</v>
      </c>
      <c r="V268" s="10">
        <f t="shared" si="29"/>
        <v>0</v>
      </c>
    </row>
    <row r="269" spans="1:22" s="27" customFormat="1" ht="19.5" customHeight="1" outlineLevel="6">
      <c r="A269" s="75" t="s">
        <v>161</v>
      </c>
      <c r="B269" s="12" t="s">
        <v>20</v>
      </c>
      <c r="C269" s="12" t="s">
        <v>312</v>
      </c>
      <c r="D269" s="12" t="s">
        <v>5</v>
      </c>
      <c r="E269" s="12"/>
      <c r="F269" s="93">
        <f>F270+F273+F276</f>
        <v>98140.1</v>
      </c>
      <c r="G269" s="13">
        <f aca="true" t="shared" si="30" ref="G269:V269">G270</f>
        <v>0</v>
      </c>
      <c r="H269" s="13">
        <f t="shared" si="30"/>
        <v>0</v>
      </c>
      <c r="I269" s="13">
        <f t="shared" si="30"/>
        <v>0</v>
      </c>
      <c r="J269" s="13">
        <f t="shared" si="30"/>
        <v>0</v>
      </c>
      <c r="K269" s="13">
        <f t="shared" si="30"/>
        <v>0</v>
      </c>
      <c r="L269" s="13">
        <f t="shared" si="30"/>
        <v>0</v>
      </c>
      <c r="M269" s="13">
        <f t="shared" si="30"/>
        <v>0</v>
      </c>
      <c r="N269" s="13">
        <f t="shared" si="30"/>
        <v>0</v>
      </c>
      <c r="O269" s="13">
        <f t="shared" si="30"/>
        <v>0</v>
      </c>
      <c r="P269" s="13">
        <f t="shared" si="30"/>
        <v>0</v>
      </c>
      <c r="Q269" s="13">
        <f t="shared" si="30"/>
        <v>0</v>
      </c>
      <c r="R269" s="13">
        <f t="shared" si="30"/>
        <v>0</v>
      </c>
      <c r="S269" s="13">
        <f t="shared" si="30"/>
        <v>0</v>
      </c>
      <c r="T269" s="13">
        <f t="shared" si="30"/>
        <v>0</v>
      </c>
      <c r="U269" s="13">
        <f t="shared" si="30"/>
        <v>0</v>
      </c>
      <c r="V269" s="13">
        <f t="shared" si="30"/>
        <v>0</v>
      </c>
    </row>
    <row r="270" spans="1:22" s="27" customFormat="1" ht="31.5" outlineLevel="6">
      <c r="A270" s="55" t="s">
        <v>162</v>
      </c>
      <c r="B270" s="19" t="s">
        <v>20</v>
      </c>
      <c r="C270" s="19" t="s">
        <v>313</v>
      </c>
      <c r="D270" s="19" t="s">
        <v>5</v>
      </c>
      <c r="E270" s="19"/>
      <c r="F270" s="89">
        <f>F271</f>
        <v>31614.1</v>
      </c>
      <c r="G270" s="7">
        <f aca="true" t="shared" si="31" ref="G270:V270">G272</f>
        <v>0</v>
      </c>
      <c r="H270" s="7">
        <f t="shared" si="31"/>
        <v>0</v>
      </c>
      <c r="I270" s="7">
        <f t="shared" si="31"/>
        <v>0</v>
      </c>
      <c r="J270" s="7">
        <f t="shared" si="31"/>
        <v>0</v>
      </c>
      <c r="K270" s="7">
        <f t="shared" si="31"/>
        <v>0</v>
      </c>
      <c r="L270" s="7">
        <f t="shared" si="31"/>
        <v>0</v>
      </c>
      <c r="M270" s="7">
        <f t="shared" si="31"/>
        <v>0</v>
      </c>
      <c r="N270" s="7">
        <f t="shared" si="31"/>
        <v>0</v>
      </c>
      <c r="O270" s="7">
        <f t="shared" si="31"/>
        <v>0</v>
      </c>
      <c r="P270" s="7">
        <f t="shared" si="31"/>
        <v>0</v>
      </c>
      <c r="Q270" s="7">
        <f t="shared" si="31"/>
        <v>0</v>
      </c>
      <c r="R270" s="7">
        <f t="shared" si="31"/>
        <v>0</v>
      </c>
      <c r="S270" s="7">
        <f t="shared" si="31"/>
        <v>0</v>
      </c>
      <c r="T270" s="7">
        <f t="shared" si="31"/>
        <v>0</v>
      </c>
      <c r="U270" s="7">
        <f t="shared" si="31"/>
        <v>0</v>
      </c>
      <c r="V270" s="7">
        <f t="shared" si="31"/>
        <v>0</v>
      </c>
    </row>
    <row r="271" spans="1:22" s="27" customFormat="1" ht="15.75" outlineLevel="6">
      <c r="A271" s="5" t="s">
        <v>123</v>
      </c>
      <c r="B271" s="6" t="s">
        <v>20</v>
      </c>
      <c r="C271" s="6" t="s">
        <v>313</v>
      </c>
      <c r="D271" s="6" t="s">
        <v>124</v>
      </c>
      <c r="E271" s="6"/>
      <c r="F271" s="90">
        <f>F272</f>
        <v>31614.1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7" customFormat="1" ht="47.25" outlineLevel="6">
      <c r="A272" s="61" t="s">
        <v>207</v>
      </c>
      <c r="B272" s="53" t="s">
        <v>20</v>
      </c>
      <c r="C272" s="53" t="s">
        <v>313</v>
      </c>
      <c r="D272" s="53" t="s">
        <v>85</v>
      </c>
      <c r="E272" s="53"/>
      <c r="F272" s="91">
        <v>31614.1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7" customFormat="1" ht="63" outlineLevel="6">
      <c r="A273" s="69" t="s">
        <v>164</v>
      </c>
      <c r="B273" s="19" t="s">
        <v>20</v>
      </c>
      <c r="C273" s="19" t="s">
        <v>314</v>
      </c>
      <c r="D273" s="19" t="s">
        <v>5</v>
      </c>
      <c r="E273" s="19"/>
      <c r="F273" s="89">
        <f>F274</f>
        <v>66216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7" customFormat="1" ht="15.75" outlineLevel="6">
      <c r="A274" s="5" t="s">
        <v>123</v>
      </c>
      <c r="B274" s="6" t="s">
        <v>20</v>
      </c>
      <c r="C274" s="6" t="s">
        <v>314</v>
      </c>
      <c r="D274" s="6" t="s">
        <v>124</v>
      </c>
      <c r="E274" s="6"/>
      <c r="F274" s="90">
        <f>F275</f>
        <v>66216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47.25" outlineLevel="6">
      <c r="A275" s="61" t="s">
        <v>207</v>
      </c>
      <c r="B275" s="53" t="s">
        <v>20</v>
      </c>
      <c r="C275" s="53" t="s">
        <v>314</v>
      </c>
      <c r="D275" s="53" t="s">
        <v>85</v>
      </c>
      <c r="E275" s="53"/>
      <c r="F275" s="91">
        <v>66216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31.5" outlineLevel="6">
      <c r="A276" s="76" t="s">
        <v>166</v>
      </c>
      <c r="B276" s="19" t="s">
        <v>20</v>
      </c>
      <c r="C276" s="19" t="s">
        <v>315</v>
      </c>
      <c r="D276" s="19" t="s">
        <v>5</v>
      </c>
      <c r="E276" s="19"/>
      <c r="F276" s="89">
        <f>F277</f>
        <v>310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15.75" outlineLevel="6">
      <c r="A277" s="5" t="s">
        <v>123</v>
      </c>
      <c r="B277" s="6" t="s">
        <v>20</v>
      </c>
      <c r="C277" s="6" t="s">
        <v>315</v>
      </c>
      <c r="D277" s="6" t="s">
        <v>124</v>
      </c>
      <c r="E277" s="6"/>
      <c r="F277" s="90">
        <f>F278</f>
        <v>310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5.75" outlineLevel="6">
      <c r="A278" s="64" t="s">
        <v>86</v>
      </c>
      <c r="B278" s="53" t="s">
        <v>20</v>
      </c>
      <c r="C278" s="53" t="s">
        <v>315</v>
      </c>
      <c r="D278" s="53" t="s">
        <v>87</v>
      </c>
      <c r="E278" s="53"/>
      <c r="F278" s="91">
        <v>310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31.5" outlineLevel="6">
      <c r="A279" s="77" t="s">
        <v>236</v>
      </c>
      <c r="B279" s="9" t="s">
        <v>20</v>
      </c>
      <c r="C279" s="9" t="s">
        <v>316</v>
      </c>
      <c r="D279" s="9" t="s">
        <v>5</v>
      </c>
      <c r="E279" s="9"/>
      <c r="F279" s="87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31.5" outlineLevel="6">
      <c r="A280" s="76" t="s">
        <v>163</v>
      </c>
      <c r="B280" s="19" t="s">
        <v>20</v>
      </c>
      <c r="C280" s="19" t="s">
        <v>317</v>
      </c>
      <c r="D280" s="19" t="s">
        <v>5</v>
      </c>
      <c r="E280" s="19"/>
      <c r="F280" s="89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123</v>
      </c>
      <c r="B281" s="6" t="s">
        <v>20</v>
      </c>
      <c r="C281" s="6" t="s">
        <v>317</v>
      </c>
      <c r="D281" s="6" t="s">
        <v>124</v>
      </c>
      <c r="E281" s="6"/>
      <c r="F281" s="90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15.75" outlineLevel="6">
      <c r="A282" s="64" t="s">
        <v>86</v>
      </c>
      <c r="B282" s="53" t="s">
        <v>20</v>
      </c>
      <c r="C282" s="53" t="s">
        <v>317</v>
      </c>
      <c r="D282" s="53" t="s">
        <v>87</v>
      </c>
      <c r="E282" s="53"/>
      <c r="F282" s="91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15.75" outlineLevel="6">
      <c r="A283" s="78" t="s">
        <v>43</v>
      </c>
      <c r="B283" s="33" t="s">
        <v>21</v>
      </c>
      <c r="C283" s="33" t="s">
        <v>265</v>
      </c>
      <c r="D283" s="33" t="s">
        <v>5</v>
      </c>
      <c r="E283" s="33"/>
      <c r="F283" s="96">
        <f>F288+F322+F284+F327</f>
        <v>328434</v>
      </c>
      <c r="G283" s="10" t="e">
        <f>G289+#REF!+G322+#REF!+#REF!+#REF!+#REF!</f>
        <v>#REF!</v>
      </c>
      <c r="H283" s="10" t="e">
        <f>H289+#REF!+H322+#REF!+#REF!+#REF!+#REF!</f>
        <v>#REF!</v>
      </c>
      <c r="I283" s="10" t="e">
        <f>I289+#REF!+I322+#REF!+#REF!+#REF!+#REF!</f>
        <v>#REF!</v>
      </c>
      <c r="J283" s="10" t="e">
        <f>J289+#REF!+J322+#REF!+#REF!+#REF!+#REF!</f>
        <v>#REF!</v>
      </c>
      <c r="K283" s="10" t="e">
        <f>K289+#REF!+K322+#REF!+#REF!+#REF!+#REF!</f>
        <v>#REF!</v>
      </c>
      <c r="L283" s="10" t="e">
        <f>L289+#REF!+L322+#REF!+#REF!+#REF!+#REF!</f>
        <v>#REF!</v>
      </c>
      <c r="M283" s="10" t="e">
        <f>M289+#REF!+M322+#REF!+#REF!+#REF!+#REF!</f>
        <v>#REF!</v>
      </c>
      <c r="N283" s="10" t="e">
        <f>N289+#REF!+N322+#REF!+#REF!+#REF!+#REF!</f>
        <v>#REF!</v>
      </c>
      <c r="O283" s="10" t="e">
        <f>O289+#REF!+O322+#REF!+#REF!+#REF!+#REF!</f>
        <v>#REF!</v>
      </c>
      <c r="P283" s="10" t="e">
        <f>P289+#REF!+P322+#REF!+#REF!+#REF!+#REF!</f>
        <v>#REF!</v>
      </c>
      <c r="Q283" s="10" t="e">
        <f>Q289+#REF!+Q322+#REF!+#REF!+#REF!+#REF!</f>
        <v>#REF!</v>
      </c>
      <c r="R283" s="10" t="e">
        <f>R289+#REF!+R322+#REF!+#REF!+#REF!+#REF!</f>
        <v>#REF!</v>
      </c>
      <c r="S283" s="10" t="e">
        <f>S289+#REF!+S322+#REF!+#REF!+#REF!+#REF!</f>
        <v>#REF!</v>
      </c>
      <c r="T283" s="10" t="e">
        <f>T289+#REF!+T322+#REF!+#REF!+#REF!+#REF!</f>
        <v>#REF!</v>
      </c>
      <c r="U283" s="10" t="e">
        <f>U289+#REF!+U322+#REF!+#REF!+#REF!+#REF!</f>
        <v>#REF!</v>
      </c>
      <c r="V283" s="10" t="e">
        <f>V289+#REF!+V322+#REF!+#REF!+#REF!+#REF!</f>
        <v>#REF!</v>
      </c>
    </row>
    <row r="284" spans="1:22" s="27" customFormat="1" ht="31.5" outlineLevel="6">
      <c r="A284" s="22" t="s">
        <v>138</v>
      </c>
      <c r="B284" s="9" t="s">
        <v>21</v>
      </c>
      <c r="C284" s="9" t="s">
        <v>266</v>
      </c>
      <c r="D284" s="9" t="s">
        <v>5</v>
      </c>
      <c r="E284" s="9"/>
      <c r="F284" s="87">
        <f>F285</f>
        <v>350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7" customFormat="1" ht="31.5" outlineLevel="6">
      <c r="A285" s="22" t="s">
        <v>140</v>
      </c>
      <c r="B285" s="9" t="s">
        <v>21</v>
      </c>
      <c r="C285" s="9" t="s">
        <v>267</v>
      </c>
      <c r="D285" s="9" t="s">
        <v>5</v>
      </c>
      <c r="E285" s="9"/>
      <c r="F285" s="87">
        <f>F286</f>
        <v>350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7" customFormat="1" ht="15.75" outlineLevel="6">
      <c r="A286" s="55" t="s">
        <v>143</v>
      </c>
      <c r="B286" s="19" t="s">
        <v>21</v>
      </c>
      <c r="C286" s="19" t="s">
        <v>318</v>
      </c>
      <c r="D286" s="19" t="s">
        <v>5</v>
      </c>
      <c r="E286" s="19"/>
      <c r="F286" s="89">
        <f>F287</f>
        <v>350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7" customFormat="1" ht="15.75" outlineLevel="6">
      <c r="A287" s="5" t="s">
        <v>112</v>
      </c>
      <c r="B287" s="6" t="s">
        <v>21</v>
      </c>
      <c r="C287" s="6" t="s">
        <v>318</v>
      </c>
      <c r="D287" s="6" t="s">
        <v>85</v>
      </c>
      <c r="E287" s="6"/>
      <c r="F287" s="90">
        <v>350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27" customFormat="1" ht="15.75" outlineLevel="6">
      <c r="A288" s="75" t="s">
        <v>235</v>
      </c>
      <c r="B288" s="9" t="s">
        <v>21</v>
      </c>
      <c r="C288" s="9" t="s">
        <v>311</v>
      </c>
      <c r="D288" s="9" t="s">
        <v>5</v>
      </c>
      <c r="E288" s="9"/>
      <c r="F288" s="87">
        <f>F289+F310+F315</f>
        <v>317564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7" customFormat="1" ht="15.75" outlineLevel="6">
      <c r="A289" s="23" t="s">
        <v>165</v>
      </c>
      <c r="B289" s="12" t="s">
        <v>21</v>
      </c>
      <c r="C289" s="12" t="s">
        <v>319</v>
      </c>
      <c r="D289" s="12" t="s">
        <v>5</v>
      </c>
      <c r="E289" s="12"/>
      <c r="F289" s="97">
        <f>F290+F299+F302+F293+F305+F296</f>
        <v>299026.8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 t="e">
        <f>#REF!</f>
        <v>#REF!</v>
      </c>
      <c r="N289" s="13" t="e">
        <f>#REF!</f>
        <v>#REF!</v>
      </c>
      <c r="O289" s="13" t="e">
        <f>#REF!</f>
        <v>#REF!</v>
      </c>
      <c r="P289" s="13" t="e">
        <f>#REF!</f>
        <v>#REF!</v>
      </c>
      <c r="Q289" s="13" t="e">
        <f>#REF!</f>
        <v>#REF!</v>
      </c>
      <c r="R289" s="13" t="e">
        <f>#REF!</f>
        <v>#REF!</v>
      </c>
      <c r="S289" s="13" t="e">
        <f>#REF!</f>
        <v>#REF!</v>
      </c>
      <c r="T289" s="13" t="e">
        <f>#REF!</f>
        <v>#REF!</v>
      </c>
      <c r="U289" s="13" t="e">
        <f>#REF!</f>
        <v>#REF!</v>
      </c>
      <c r="V289" s="13" t="e">
        <f>#REF!</f>
        <v>#REF!</v>
      </c>
    </row>
    <row r="290" spans="1:22" s="27" customFormat="1" ht="31.5" outlineLevel="6">
      <c r="A290" s="55" t="s">
        <v>162</v>
      </c>
      <c r="B290" s="19" t="s">
        <v>21</v>
      </c>
      <c r="C290" s="19" t="s">
        <v>320</v>
      </c>
      <c r="D290" s="19" t="s">
        <v>5</v>
      </c>
      <c r="E290" s="19"/>
      <c r="F290" s="98">
        <f>F291</f>
        <v>60630.8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15.75" outlineLevel="6">
      <c r="A291" s="5" t="s">
        <v>123</v>
      </c>
      <c r="B291" s="6" t="s">
        <v>21</v>
      </c>
      <c r="C291" s="6" t="s">
        <v>320</v>
      </c>
      <c r="D291" s="6" t="s">
        <v>124</v>
      </c>
      <c r="E291" s="6"/>
      <c r="F291" s="99">
        <f>F292</f>
        <v>60630.8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47.25" outlineLevel="6">
      <c r="A292" s="61" t="s">
        <v>207</v>
      </c>
      <c r="B292" s="53" t="s">
        <v>21</v>
      </c>
      <c r="C292" s="53" t="s">
        <v>320</v>
      </c>
      <c r="D292" s="53" t="s">
        <v>85</v>
      </c>
      <c r="E292" s="53"/>
      <c r="F292" s="100">
        <v>60630.8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31.5" outlineLevel="6">
      <c r="A293" s="76" t="s">
        <v>204</v>
      </c>
      <c r="B293" s="19" t="s">
        <v>21</v>
      </c>
      <c r="C293" s="19" t="s">
        <v>369</v>
      </c>
      <c r="D293" s="19" t="s">
        <v>5</v>
      </c>
      <c r="E293" s="19"/>
      <c r="F293" s="98">
        <f>F294</f>
        <v>1365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15.75" outlineLevel="6">
      <c r="A294" s="5" t="s">
        <v>123</v>
      </c>
      <c r="B294" s="6" t="s">
        <v>21</v>
      </c>
      <c r="C294" s="6" t="s">
        <v>369</v>
      </c>
      <c r="D294" s="6" t="s">
        <v>124</v>
      </c>
      <c r="E294" s="6"/>
      <c r="F294" s="99">
        <f>F295</f>
        <v>1365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15.75" outlineLevel="6">
      <c r="A295" s="64" t="s">
        <v>86</v>
      </c>
      <c r="B295" s="53" t="s">
        <v>21</v>
      </c>
      <c r="C295" s="53" t="s">
        <v>369</v>
      </c>
      <c r="D295" s="53" t="s">
        <v>87</v>
      </c>
      <c r="E295" s="53"/>
      <c r="F295" s="100">
        <v>1365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15.75" outlineLevel="6">
      <c r="A296" s="76" t="s">
        <v>255</v>
      </c>
      <c r="B296" s="19" t="s">
        <v>21</v>
      </c>
      <c r="C296" s="19" t="s">
        <v>321</v>
      </c>
      <c r="D296" s="19" t="s">
        <v>5</v>
      </c>
      <c r="E296" s="19"/>
      <c r="F296" s="98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15.75" outlineLevel="6">
      <c r="A297" s="5" t="s">
        <v>123</v>
      </c>
      <c r="B297" s="6" t="s">
        <v>21</v>
      </c>
      <c r="C297" s="6" t="s">
        <v>321</v>
      </c>
      <c r="D297" s="6" t="s">
        <v>124</v>
      </c>
      <c r="E297" s="6"/>
      <c r="F297" s="99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64" t="s">
        <v>86</v>
      </c>
      <c r="B298" s="53" t="s">
        <v>21</v>
      </c>
      <c r="C298" s="53" t="s">
        <v>321</v>
      </c>
      <c r="D298" s="53" t="s">
        <v>87</v>
      </c>
      <c r="E298" s="53"/>
      <c r="F298" s="100"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31.5" outlineLevel="6">
      <c r="A299" s="62" t="s">
        <v>167</v>
      </c>
      <c r="B299" s="19" t="s">
        <v>21</v>
      </c>
      <c r="C299" s="19" t="s">
        <v>322</v>
      </c>
      <c r="D299" s="19" t="s">
        <v>5</v>
      </c>
      <c r="E299" s="19"/>
      <c r="F299" s="98">
        <f>F300</f>
        <v>5776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15.75" outlineLevel="6">
      <c r="A300" s="5" t="s">
        <v>123</v>
      </c>
      <c r="B300" s="6" t="s">
        <v>21</v>
      </c>
      <c r="C300" s="6" t="s">
        <v>322</v>
      </c>
      <c r="D300" s="6" t="s">
        <v>124</v>
      </c>
      <c r="E300" s="6"/>
      <c r="F300" s="99">
        <f>F301</f>
        <v>5776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47.25" outlineLevel="6">
      <c r="A301" s="61" t="s">
        <v>207</v>
      </c>
      <c r="B301" s="53" t="s">
        <v>21</v>
      </c>
      <c r="C301" s="53" t="s">
        <v>322</v>
      </c>
      <c r="D301" s="53" t="s">
        <v>85</v>
      </c>
      <c r="E301" s="53"/>
      <c r="F301" s="100">
        <v>5776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51" customHeight="1" outlineLevel="6">
      <c r="A302" s="63" t="s">
        <v>168</v>
      </c>
      <c r="B302" s="67" t="s">
        <v>21</v>
      </c>
      <c r="C302" s="67" t="s">
        <v>323</v>
      </c>
      <c r="D302" s="67" t="s">
        <v>5</v>
      </c>
      <c r="E302" s="67"/>
      <c r="F302" s="101">
        <f>F303</f>
        <v>231255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5" t="s">
        <v>123</v>
      </c>
      <c r="B303" s="6" t="s">
        <v>21</v>
      </c>
      <c r="C303" s="6" t="s">
        <v>323</v>
      </c>
      <c r="D303" s="6" t="s">
        <v>124</v>
      </c>
      <c r="E303" s="6"/>
      <c r="F303" s="99">
        <f>F304</f>
        <v>231255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47.25" outlineLevel="6">
      <c r="A304" s="61" t="s">
        <v>207</v>
      </c>
      <c r="B304" s="53" t="s">
        <v>21</v>
      </c>
      <c r="C304" s="53" t="s">
        <v>323</v>
      </c>
      <c r="D304" s="53" t="s">
        <v>85</v>
      </c>
      <c r="E304" s="53"/>
      <c r="F304" s="100">
        <v>231255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47.25" outlineLevel="6">
      <c r="A305" s="69" t="s">
        <v>211</v>
      </c>
      <c r="B305" s="19" t="s">
        <v>21</v>
      </c>
      <c r="C305" s="19" t="s">
        <v>324</v>
      </c>
      <c r="D305" s="19" t="s">
        <v>5</v>
      </c>
      <c r="E305" s="19"/>
      <c r="F305" s="98">
        <f>F306+F308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" t="s">
        <v>96</v>
      </c>
      <c r="B306" s="6" t="s">
        <v>21</v>
      </c>
      <c r="C306" s="6" t="s">
        <v>324</v>
      </c>
      <c r="D306" s="6" t="s">
        <v>97</v>
      </c>
      <c r="E306" s="6"/>
      <c r="F306" s="99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2" t="s">
        <v>100</v>
      </c>
      <c r="B307" s="53" t="s">
        <v>21</v>
      </c>
      <c r="C307" s="53" t="s">
        <v>324</v>
      </c>
      <c r="D307" s="53" t="s">
        <v>101</v>
      </c>
      <c r="E307" s="53"/>
      <c r="F307" s="100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123</v>
      </c>
      <c r="B308" s="6" t="s">
        <v>21</v>
      </c>
      <c r="C308" s="6" t="s">
        <v>324</v>
      </c>
      <c r="D308" s="6" t="s">
        <v>124</v>
      </c>
      <c r="E308" s="6"/>
      <c r="F308" s="99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207</v>
      </c>
      <c r="B309" s="53" t="s">
        <v>21</v>
      </c>
      <c r="C309" s="53" t="s">
        <v>324</v>
      </c>
      <c r="D309" s="53" t="s">
        <v>85</v>
      </c>
      <c r="E309" s="53"/>
      <c r="F309" s="100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14" t="s">
        <v>196</v>
      </c>
      <c r="B310" s="9" t="s">
        <v>21</v>
      </c>
      <c r="C310" s="9" t="s">
        <v>325</v>
      </c>
      <c r="D310" s="9" t="s">
        <v>5</v>
      </c>
      <c r="E310" s="9"/>
      <c r="F310" s="102">
        <f>F311</f>
        <v>18537.2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31.5" outlineLevel="6">
      <c r="A311" s="55" t="s">
        <v>197</v>
      </c>
      <c r="B311" s="19" t="s">
        <v>21</v>
      </c>
      <c r="C311" s="19" t="s">
        <v>326</v>
      </c>
      <c r="D311" s="19" t="s">
        <v>5</v>
      </c>
      <c r="E311" s="19"/>
      <c r="F311" s="98">
        <f>F312</f>
        <v>18537.2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5" t="s">
        <v>123</v>
      </c>
      <c r="B312" s="6" t="s">
        <v>21</v>
      </c>
      <c r="C312" s="6" t="s">
        <v>326</v>
      </c>
      <c r="D312" s="6" t="s">
        <v>124</v>
      </c>
      <c r="E312" s="6"/>
      <c r="F312" s="99">
        <f>F313+F314</f>
        <v>18537.2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47.25" outlineLevel="6">
      <c r="A313" s="61" t="s">
        <v>207</v>
      </c>
      <c r="B313" s="53" t="s">
        <v>21</v>
      </c>
      <c r="C313" s="53" t="s">
        <v>326</v>
      </c>
      <c r="D313" s="53" t="s">
        <v>85</v>
      </c>
      <c r="E313" s="53"/>
      <c r="F313" s="100">
        <v>18537.2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64" t="s">
        <v>86</v>
      </c>
      <c r="B314" s="53" t="s">
        <v>21</v>
      </c>
      <c r="C314" s="53" t="s">
        <v>373</v>
      </c>
      <c r="D314" s="53" t="s">
        <v>87</v>
      </c>
      <c r="E314" s="53"/>
      <c r="F314" s="100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35.25" customHeight="1" outlineLevel="6">
      <c r="A315" s="77" t="s">
        <v>236</v>
      </c>
      <c r="B315" s="9" t="s">
        <v>21</v>
      </c>
      <c r="C315" s="9" t="s">
        <v>316</v>
      </c>
      <c r="D315" s="9" t="s">
        <v>5</v>
      </c>
      <c r="E315" s="9"/>
      <c r="F315" s="102">
        <f>F319+F316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5.25" customHeight="1" outlineLevel="6">
      <c r="A316" s="76" t="s">
        <v>253</v>
      </c>
      <c r="B316" s="19" t="s">
        <v>21</v>
      </c>
      <c r="C316" s="19" t="s">
        <v>327</v>
      </c>
      <c r="D316" s="19" t="s">
        <v>5</v>
      </c>
      <c r="E316" s="19"/>
      <c r="F316" s="98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21" customHeight="1" outlineLevel="6">
      <c r="A317" s="5" t="s">
        <v>123</v>
      </c>
      <c r="B317" s="6" t="s">
        <v>21</v>
      </c>
      <c r="C317" s="6" t="s">
        <v>327</v>
      </c>
      <c r="D317" s="6" t="s">
        <v>124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20.25" customHeight="1" outlineLevel="6">
      <c r="A318" s="64" t="s">
        <v>86</v>
      </c>
      <c r="B318" s="53" t="s">
        <v>21</v>
      </c>
      <c r="C318" s="53" t="s">
        <v>327</v>
      </c>
      <c r="D318" s="53" t="s">
        <v>87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31.5" outlineLevel="6">
      <c r="A319" s="76" t="s">
        <v>219</v>
      </c>
      <c r="B319" s="19" t="s">
        <v>21</v>
      </c>
      <c r="C319" s="19" t="s">
        <v>328</v>
      </c>
      <c r="D319" s="19" t="s">
        <v>5</v>
      </c>
      <c r="E319" s="19"/>
      <c r="F319" s="98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15.75" outlineLevel="6">
      <c r="A320" s="5" t="s">
        <v>123</v>
      </c>
      <c r="B320" s="6" t="s">
        <v>21</v>
      </c>
      <c r="C320" s="6" t="s">
        <v>328</v>
      </c>
      <c r="D320" s="6" t="s">
        <v>124</v>
      </c>
      <c r="E320" s="6"/>
      <c r="F320" s="99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64" t="s">
        <v>86</v>
      </c>
      <c r="B321" s="53" t="s">
        <v>21</v>
      </c>
      <c r="C321" s="53" t="s">
        <v>328</v>
      </c>
      <c r="D321" s="53" t="s">
        <v>87</v>
      </c>
      <c r="E321" s="53"/>
      <c r="F321" s="100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31.5" outlineLevel="6">
      <c r="A322" s="75" t="s">
        <v>208</v>
      </c>
      <c r="B322" s="9" t="s">
        <v>21</v>
      </c>
      <c r="C322" s="9" t="s">
        <v>329</v>
      </c>
      <c r="D322" s="9" t="s">
        <v>5</v>
      </c>
      <c r="E322" s="9"/>
      <c r="F322" s="102">
        <f>F323</f>
        <v>10500</v>
      </c>
      <c r="G322" s="13" t="e">
        <f aca="true" t="shared" si="32" ref="G322:V322">G323</f>
        <v>#REF!</v>
      </c>
      <c r="H322" s="13" t="e">
        <f t="shared" si="32"/>
        <v>#REF!</v>
      </c>
      <c r="I322" s="13" t="e">
        <f t="shared" si="32"/>
        <v>#REF!</v>
      </c>
      <c r="J322" s="13" t="e">
        <f t="shared" si="32"/>
        <v>#REF!</v>
      </c>
      <c r="K322" s="13" t="e">
        <f t="shared" si="32"/>
        <v>#REF!</v>
      </c>
      <c r="L322" s="13" t="e">
        <f t="shared" si="32"/>
        <v>#REF!</v>
      </c>
      <c r="M322" s="13" t="e">
        <f t="shared" si="32"/>
        <v>#REF!</v>
      </c>
      <c r="N322" s="13" t="e">
        <f t="shared" si="32"/>
        <v>#REF!</v>
      </c>
      <c r="O322" s="13" t="e">
        <f t="shared" si="32"/>
        <v>#REF!</v>
      </c>
      <c r="P322" s="13" t="e">
        <f t="shared" si="32"/>
        <v>#REF!</v>
      </c>
      <c r="Q322" s="13" t="e">
        <f t="shared" si="32"/>
        <v>#REF!</v>
      </c>
      <c r="R322" s="13" t="e">
        <f t="shared" si="32"/>
        <v>#REF!</v>
      </c>
      <c r="S322" s="13" t="e">
        <f t="shared" si="32"/>
        <v>#REF!</v>
      </c>
      <c r="T322" s="13" t="e">
        <f t="shared" si="32"/>
        <v>#REF!</v>
      </c>
      <c r="U322" s="13" t="e">
        <f t="shared" si="32"/>
        <v>#REF!</v>
      </c>
      <c r="V322" s="13" t="e">
        <f t="shared" si="32"/>
        <v>#REF!</v>
      </c>
    </row>
    <row r="323" spans="1:22" s="27" customFormat="1" ht="31.5" outlineLevel="6">
      <c r="A323" s="76" t="s">
        <v>162</v>
      </c>
      <c r="B323" s="19" t="s">
        <v>21</v>
      </c>
      <c r="C323" s="19" t="s">
        <v>330</v>
      </c>
      <c r="D323" s="19" t="s">
        <v>5</v>
      </c>
      <c r="E323" s="81"/>
      <c r="F323" s="98">
        <f>F324</f>
        <v>10500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</row>
    <row r="324" spans="1:22" s="27" customFormat="1" ht="18.75" outlineLevel="6">
      <c r="A324" s="5" t="s">
        <v>123</v>
      </c>
      <c r="B324" s="6" t="s">
        <v>21</v>
      </c>
      <c r="C324" s="6" t="s">
        <v>330</v>
      </c>
      <c r="D324" s="6" t="s">
        <v>393</v>
      </c>
      <c r="E324" s="79"/>
      <c r="F324" s="99">
        <f>F325+F326</f>
        <v>10500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47.25" outlineLevel="6">
      <c r="A325" s="64" t="s">
        <v>207</v>
      </c>
      <c r="B325" s="53" t="s">
        <v>21</v>
      </c>
      <c r="C325" s="53" t="s">
        <v>330</v>
      </c>
      <c r="D325" s="53" t="s">
        <v>85</v>
      </c>
      <c r="E325" s="80"/>
      <c r="F325" s="100">
        <v>10500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18.75" outlineLevel="6">
      <c r="A326" s="64" t="s">
        <v>86</v>
      </c>
      <c r="B326" s="53" t="s">
        <v>21</v>
      </c>
      <c r="C326" s="53" t="s">
        <v>372</v>
      </c>
      <c r="D326" s="53" t="s">
        <v>87</v>
      </c>
      <c r="E326" s="80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75" t="s">
        <v>389</v>
      </c>
      <c r="B327" s="9" t="s">
        <v>21</v>
      </c>
      <c r="C327" s="9" t="s">
        <v>390</v>
      </c>
      <c r="D327" s="9" t="s">
        <v>5</v>
      </c>
      <c r="E327" s="9"/>
      <c r="F327" s="102">
        <f>F328</f>
        <v>20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8.75" outlineLevel="6">
      <c r="A328" s="5" t="s">
        <v>123</v>
      </c>
      <c r="B328" s="6" t="s">
        <v>21</v>
      </c>
      <c r="C328" s="6" t="s">
        <v>392</v>
      </c>
      <c r="D328" s="6" t="s">
        <v>393</v>
      </c>
      <c r="E328" s="79"/>
      <c r="F328" s="99">
        <f>F329</f>
        <v>20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8.75" outlineLevel="6">
      <c r="A329" s="64" t="s">
        <v>86</v>
      </c>
      <c r="B329" s="53" t="s">
        <v>21</v>
      </c>
      <c r="C329" s="53" t="s">
        <v>392</v>
      </c>
      <c r="D329" s="53" t="s">
        <v>87</v>
      </c>
      <c r="E329" s="80"/>
      <c r="F329" s="100">
        <v>20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31.5" outlineLevel="6">
      <c r="A330" s="78" t="s">
        <v>67</v>
      </c>
      <c r="B330" s="33" t="s">
        <v>66</v>
      </c>
      <c r="C330" s="33" t="s">
        <v>265</v>
      </c>
      <c r="D330" s="33" t="s">
        <v>5</v>
      </c>
      <c r="E330" s="33"/>
      <c r="F330" s="71">
        <f>F331</f>
        <v>30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8" t="s">
        <v>237</v>
      </c>
      <c r="B331" s="9" t="s">
        <v>66</v>
      </c>
      <c r="C331" s="9" t="s">
        <v>331</v>
      </c>
      <c r="D331" s="9" t="s">
        <v>5</v>
      </c>
      <c r="E331" s="9"/>
      <c r="F331" s="10">
        <f>F332</f>
        <v>30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4.5" customHeight="1" outlineLevel="6">
      <c r="A332" s="69" t="s">
        <v>169</v>
      </c>
      <c r="B332" s="19" t="s">
        <v>66</v>
      </c>
      <c r="C332" s="19" t="s">
        <v>332</v>
      </c>
      <c r="D332" s="19" t="s">
        <v>5</v>
      </c>
      <c r="E332" s="19"/>
      <c r="F332" s="20">
        <f>F333</f>
        <v>30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96</v>
      </c>
      <c r="B333" s="6" t="s">
        <v>66</v>
      </c>
      <c r="C333" s="6" t="s">
        <v>332</v>
      </c>
      <c r="D333" s="6" t="s">
        <v>97</v>
      </c>
      <c r="E333" s="6"/>
      <c r="F333" s="7">
        <f>F334</f>
        <v>30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31.5" outlineLevel="6">
      <c r="A334" s="52" t="s">
        <v>100</v>
      </c>
      <c r="B334" s="53" t="s">
        <v>66</v>
      </c>
      <c r="C334" s="53" t="s">
        <v>332</v>
      </c>
      <c r="D334" s="53" t="s">
        <v>101</v>
      </c>
      <c r="E334" s="53"/>
      <c r="F334" s="54">
        <v>30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8.75" customHeight="1" outlineLevel="6">
      <c r="A335" s="78" t="s">
        <v>45</v>
      </c>
      <c r="B335" s="33" t="s">
        <v>22</v>
      </c>
      <c r="C335" s="33" t="s">
        <v>265</v>
      </c>
      <c r="D335" s="33" t="s">
        <v>5</v>
      </c>
      <c r="E335" s="33"/>
      <c r="F335" s="71">
        <f>F336</f>
        <v>4037</v>
      </c>
      <c r="G335" s="10" t="e">
        <f>#REF!</f>
        <v>#REF!</v>
      </c>
      <c r="H335" s="10" t="e">
        <f>#REF!</f>
        <v>#REF!</v>
      </c>
      <c r="I335" s="10" t="e">
        <f>#REF!</f>
        <v>#REF!</v>
      </c>
      <c r="J335" s="10" t="e">
        <f>#REF!</f>
        <v>#REF!</v>
      </c>
      <c r="K335" s="10" t="e">
        <f>#REF!</f>
        <v>#REF!</v>
      </c>
      <c r="L335" s="10" t="e">
        <f>#REF!</f>
        <v>#REF!</v>
      </c>
      <c r="M335" s="10" t="e">
        <f>#REF!</f>
        <v>#REF!</v>
      </c>
      <c r="N335" s="10" t="e">
        <f>#REF!</f>
        <v>#REF!</v>
      </c>
      <c r="O335" s="10" t="e">
        <f>#REF!</f>
        <v>#REF!</v>
      </c>
      <c r="P335" s="10" t="e">
        <f>#REF!</f>
        <v>#REF!</v>
      </c>
      <c r="Q335" s="10" t="e">
        <f>#REF!</f>
        <v>#REF!</v>
      </c>
      <c r="R335" s="10" t="e">
        <f>#REF!</f>
        <v>#REF!</v>
      </c>
      <c r="S335" s="10" t="e">
        <f>#REF!</f>
        <v>#REF!</v>
      </c>
      <c r="T335" s="10" t="e">
        <f>#REF!</f>
        <v>#REF!</v>
      </c>
      <c r="U335" s="10" t="e">
        <f>#REF!</f>
        <v>#REF!</v>
      </c>
      <c r="V335" s="10" t="e">
        <f>#REF!</f>
        <v>#REF!</v>
      </c>
    </row>
    <row r="336" spans="1:22" s="27" customFormat="1" ht="15.75" outlineLevel="6">
      <c r="A336" s="8" t="s">
        <v>238</v>
      </c>
      <c r="B336" s="9" t="s">
        <v>22</v>
      </c>
      <c r="C336" s="9" t="s">
        <v>311</v>
      </c>
      <c r="D336" s="9" t="s">
        <v>5</v>
      </c>
      <c r="E336" s="9"/>
      <c r="F336" s="10">
        <f>F337+F349</f>
        <v>4037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65" t="s">
        <v>125</v>
      </c>
      <c r="B337" s="19" t="s">
        <v>22</v>
      </c>
      <c r="C337" s="19" t="s">
        <v>319</v>
      </c>
      <c r="D337" s="19" t="s">
        <v>5</v>
      </c>
      <c r="E337" s="19"/>
      <c r="F337" s="20">
        <f>F338+F341+F344</f>
        <v>3757.75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1.5" outlineLevel="6">
      <c r="A338" s="65" t="s">
        <v>170</v>
      </c>
      <c r="B338" s="19" t="s">
        <v>22</v>
      </c>
      <c r="C338" s="19" t="s">
        <v>333</v>
      </c>
      <c r="D338" s="19" t="s">
        <v>5</v>
      </c>
      <c r="E338" s="19"/>
      <c r="F338" s="20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5" t="s">
        <v>96</v>
      </c>
      <c r="B339" s="6" t="s">
        <v>22</v>
      </c>
      <c r="C339" s="6" t="s">
        <v>333</v>
      </c>
      <c r="D339" s="6" t="s">
        <v>97</v>
      </c>
      <c r="E339" s="6"/>
      <c r="F339" s="7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1.5" outlineLevel="6">
      <c r="A340" s="52" t="s">
        <v>100</v>
      </c>
      <c r="B340" s="53" t="s">
        <v>22</v>
      </c>
      <c r="C340" s="53" t="s">
        <v>333</v>
      </c>
      <c r="D340" s="53" t="s">
        <v>101</v>
      </c>
      <c r="E340" s="53"/>
      <c r="F340" s="54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3.75" customHeight="1" outlineLevel="6">
      <c r="A341" s="65" t="s">
        <v>171</v>
      </c>
      <c r="B341" s="19" t="s">
        <v>22</v>
      </c>
      <c r="C341" s="19" t="s">
        <v>334</v>
      </c>
      <c r="D341" s="19" t="s">
        <v>5</v>
      </c>
      <c r="E341" s="19"/>
      <c r="F341" s="20">
        <f>F342</f>
        <v>700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123</v>
      </c>
      <c r="B342" s="6" t="s">
        <v>22</v>
      </c>
      <c r="C342" s="6" t="s">
        <v>334</v>
      </c>
      <c r="D342" s="6" t="s">
        <v>124</v>
      </c>
      <c r="E342" s="6"/>
      <c r="F342" s="7">
        <f>F343</f>
        <v>700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15.75" outlineLevel="6">
      <c r="A343" s="64" t="s">
        <v>86</v>
      </c>
      <c r="B343" s="53" t="s">
        <v>22</v>
      </c>
      <c r="C343" s="53" t="s">
        <v>334</v>
      </c>
      <c r="D343" s="53" t="s">
        <v>87</v>
      </c>
      <c r="E343" s="53"/>
      <c r="F343" s="54">
        <v>700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69" t="s">
        <v>172</v>
      </c>
      <c r="B344" s="67" t="s">
        <v>22</v>
      </c>
      <c r="C344" s="67" t="s">
        <v>335</v>
      </c>
      <c r="D344" s="67" t="s">
        <v>5</v>
      </c>
      <c r="E344" s="67"/>
      <c r="F344" s="68">
        <f>F345+F347</f>
        <v>3057.75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5" t="s">
        <v>96</v>
      </c>
      <c r="B345" s="6" t="s">
        <v>22</v>
      </c>
      <c r="C345" s="6" t="s">
        <v>335</v>
      </c>
      <c r="D345" s="6" t="s">
        <v>97</v>
      </c>
      <c r="E345" s="6"/>
      <c r="F345" s="7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52" t="s">
        <v>100</v>
      </c>
      <c r="B346" s="53" t="s">
        <v>22</v>
      </c>
      <c r="C346" s="53" t="s">
        <v>335</v>
      </c>
      <c r="D346" s="53" t="s">
        <v>101</v>
      </c>
      <c r="E346" s="53"/>
      <c r="F346" s="54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15.75" outlineLevel="6">
      <c r="A347" s="5" t="s">
        <v>123</v>
      </c>
      <c r="B347" s="6" t="s">
        <v>22</v>
      </c>
      <c r="C347" s="6" t="s">
        <v>335</v>
      </c>
      <c r="D347" s="6" t="s">
        <v>124</v>
      </c>
      <c r="E347" s="6"/>
      <c r="F347" s="7">
        <f>F348</f>
        <v>3057.75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47.25" outlineLevel="6">
      <c r="A348" s="61" t="s">
        <v>207</v>
      </c>
      <c r="B348" s="53" t="s">
        <v>22</v>
      </c>
      <c r="C348" s="53" t="s">
        <v>335</v>
      </c>
      <c r="D348" s="53" t="s">
        <v>85</v>
      </c>
      <c r="E348" s="53"/>
      <c r="F348" s="54">
        <v>3057.75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94" t="s">
        <v>173</v>
      </c>
      <c r="B349" s="19" t="s">
        <v>22</v>
      </c>
      <c r="C349" s="19" t="s">
        <v>337</v>
      </c>
      <c r="D349" s="19" t="s">
        <v>5</v>
      </c>
      <c r="E349" s="19"/>
      <c r="F349" s="20">
        <f>F350</f>
        <v>279.25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" t="s">
        <v>129</v>
      </c>
      <c r="B350" s="6" t="s">
        <v>22</v>
      </c>
      <c r="C350" s="6" t="s">
        <v>336</v>
      </c>
      <c r="D350" s="6" t="s">
        <v>127</v>
      </c>
      <c r="E350" s="6"/>
      <c r="F350" s="7">
        <f>F351</f>
        <v>279.25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31.5" outlineLevel="6">
      <c r="A351" s="52" t="s">
        <v>130</v>
      </c>
      <c r="B351" s="53" t="s">
        <v>22</v>
      </c>
      <c r="C351" s="53" t="s">
        <v>336</v>
      </c>
      <c r="D351" s="53" t="s">
        <v>128</v>
      </c>
      <c r="E351" s="53"/>
      <c r="F351" s="54">
        <v>279.25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15.75" outlineLevel="6">
      <c r="A352" s="78" t="s">
        <v>37</v>
      </c>
      <c r="B352" s="33" t="s">
        <v>13</v>
      </c>
      <c r="C352" s="33" t="s">
        <v>265</v>
      </c>
      <c r="D352" s="33" t="s">
        <v>5</v>
      </c>
      <c r="E352" s="33"/>
      <c r="F352" s="96">
        <f>F353+F364</f>
        <v>13725.6</v>
      </c>
      <c r="G352" s="10">
        <f aca="true" t="shared" si="33" ref="G352:V352">G354+G364</f>
        <v>0</v>
      </c>
      <c r="H352" s="10">
        <f t="shared" si="33"/>
        <v>0</v>
      </c>
      <c r="I352" s="10">
        <f t="shared" si="33"/>
        <v>0</v>
      </c>
      <c r="J352" s="10">
        <f t="shared" si="33"/>
        <v>0</v>
      </c>
      <c r="K352" s="10">
        <f t="shared" si="33"/>
        <v>0</v>
      </c>
      <c r="L352" s="10">
        <f t="shared" si="33"/>
        <v>0</v>
      </c>
      <c r="M352" s="10">
        <f t="shared" si="33"/>
        <v>0</v>
      </c>
      <c r="N352" s="10">
        <f t="shared" si="33"/>
        <v>0</v>
      </c>
      <c r="O352" s="10">
        <f t="shared" si="33"/>
        <v>0</v>
      </c>
      <c r="P352" s="10">
        <f t="shared" si="33"/>
        <v>0</v>
      </c>
      <c r="Q352" s="10">
        <f t="shared" si="33"/>
        <v>0</v>
      </c>
      <c r="R352" s="10">
        <f t="shared" si="33"/>
        <v>0</v>
      </c>
      <c r="S352" s="10">
        <f t="shared" si="33"/>
        <v>0</v>
      </c>
      <c r="T352" s="10">
        <f t="shared" si="33"/>
        <v>0</v>
      </c>
      <c r="U352" s="10">
        <f t="shared" si="33"/>
        <v>0</v>
      </c>
      <c r="V352" s="10">
        <f t="shared" si="33"/>
        <v>0</v>
      </c>
    </row>
    <row r="353" spans="1:22" s="27" customFormat="1" ht="31.5" outlineLevel="6">
      <c r="A353" s="22" t="s">
        <v>138</v>
      </c>
      <c r="B353" s="9" t="s">
        <v>13</v>
      </c>
      <c r="C353" s="9" t="s">
        <v>266</v>
      </c>
      <c r="D353" s="9" t="s">
        <v>5</v>
      </c>
      <c r="E353" s="9"/>
      <c r="F353" s="87">
        <f>F354</f>
        <v>1368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7" customFormat="1" ht="36" customHeight="1" outlineLevel="6">
      <c r="A354" s="22" t="s">
        <v>140</v>
      </c>
      <c r="B354" s="12" t="s">
        <v>13</v>
      </c>
      <c r="C354" s="12" t="s">
        <v>267</v>
      </c>
      <c r="D354" s="12" t="s">
        <v>5</v>
      </c>
      <c r="E354" s="12"/>
      <c r="F354" s="93">
        <f>F355+F362</f>
        <v>1368</v>
      </c>
      <c r="G354" s="13">
        <f aca="true" t="shared" si="34" ref="G354:V354">G355</f>
        <v>0</v>
      </c>
      <c r="H354" s="13">
        <f t="shared" si="34"/>
        <v>0</v>
      </c>
      <c r="I354" s="13">
        <f t="shared" si="34"/>
        <v>0</v>
      </c>
      <c r="J354" s="13">
        <f t="shared" si="34"/>
        <v>0</v>
      </c>
      <c r="K354" s="13">
        <f t="shared" si="34"/>
        <v>0</v>
      </c>
      <c r="L354" s="13">
        <f t="shared" si="34"/>
        <v>0</v>
      </c>
      <c r="M354" s="13">
        <f t="shared" si="34"/>
        <v>0</v>
      </c>
      <c r="N354" s="13">
        <f t="shared" si="34"/>
        <v>0</v>
      </c>
      <c r="O354" s="13">
        <f t="shared" si="34"/>
        <v>0</v>
      </c>
      <c r="P354" s="13">
        <f t="shared" si="34"/>
        <v>0</v>
      </c>
      <c r="Q354" s="13">
        <f t="shared" si="34"/>
        <v>0</v>
      </c>
      <c r="R354" s="13">
        <f t="shared" si="34"/>
        <v>0</v>
      </c>
      <c r="S354" s="13">
        <f t="shared" si="34"/>
        <v>0</v>
      </c>
      <c r="T354" s="13">
        <f t="shared" si="34"/>
        <v>0</v>
      </c>
      <c r="U354" s="13">
        <f t="shared" si="34"/>
        <v>0</v>
      </c>
      <c r="V354" s="13">
        <f t="shared" si="34"/>
        <v>0</v>
      </c>
    </row>
    <row r="355" spans="1:22" s="27" customFormat="1" ht="47.25" outlineLevel="6">
      <c r="A355" s="56" t="s">
        <v>205</v>
      </c>
      <c r="B355" s="19" t="s">
        <v>13</v>
      </c>
      <c r="C355" s="19" t="s">
        <v>269</v>
      </c>
      <c r="D355" s="19" t="s">
        <v>5</v>
      </c>
      <c r="E355" s="19"/>
      <c r="F355" s="89">
        <f>F356+F360</f>
        <v>1368</v>
      </c>
      <c r="G355" s="7">
        <f aca="true" t="shared" si="35" ref="G355:V355">G356</f>
        <v>0</v>
      </c>
      <c r="H355" s="7">
        <f t="shared" si="35"/>
        <v>0</v>
      </c>
      <c r="I355" s="7">
        <f t="shared" si="35"/>
        <v>0</v>
      </c>
      <c r="J355" s="7">
        <f t="shared" si="35"/>
        <v>0</v>
      </c>
      <c r="K355" s="7">
        <f t="shared" si="35"/>
        <v>0</v>
      </c>
      <c r="L355" s="7">
        <f t="shared" si="35"/>
        <v>0</v>
      </c>
      <c r="M355" s="7">
        <f t="shared" si="35"/>
        <v>0</v>
      </c>
      <c r="N355" s="7">
        <f t="shared" si="35"/>
        <v>0</v>
      </c>
      <c r="O355" s="7">
        <f t="shared" si="35"/>
        <v>0</v>
      </c>
      <c r="P355" s="7">
        <f t="shared" si="35"/>
        <v>0</v>
      </c>
      <c r="Q355" s="7">
        <f t="shared" si="35"/>
        <v>0</v>
      </c>
      <c r="R355" s="7">
        <f t="shared" si="35"/>
        <v>0</v>
      </c>
      <c r="S355" s="7">
        <f t="shared" si="35"/>
        <v>0</v>
      </c>
      <c r="T355" s="7">
        <f t="shared" si="35"/>
        <v>0</v>
      </c>
      <c r="U355" s="7">
        <f t="shared" si="35"/>
        <v>0</v>
      </c>
      <c r="V355" s="7">
        <f t="shared" si="35"/>
        <v>0</v>
      </c>
    </row>
    <row r="356" spans="1:22" s="27" customFormat="1" ht="31.5" outlineLevel="6">
      <c r="A356" s="5" t="s">
        <v>95</v>
      </c>
      <c r="B356" s="6" t="s">
        <v>13</v>
      </c>
      <c r="C356" s="6" t="s">
        <v>269</v>
      </c>
      <c r="D356" s="6" t="s">
        <v>94</v>
      </c>
      <c r="E356" s="6"/>
      <c r="F356" s="90">
        <f>F357+F358+F359</f>
        <v>1368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31.5" outlineLevel="6">
      <c r="A357" s="52" t="s">
        <v>258</v>
      </c>
      <c r="B357" s="53" t="s">
        <v>13</v>
      </c>
      <c r="C357" s="53" t="s">
        <v>269</v>
      </c>
      <c r="D357" s="53" t="s">
        <v>92</v>
      </c>
      <c r="E357" s="53"/>
      <c r="F357" s="91">
        <v>1064.7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1.5" outlineLevel="6">
      <c r="A358" s="52" t="s">
        <v>263</v>
      </c>
      <c r="B358" s="53" t="s">
        <v>13</v>
      </c>
      <c r="C358" s="53" t="s">
        <v>269</v>
      </c>
      <c r="D358" s="53" t="s">
        <v>93</v>
      </c>
      <c r="E358" s="53"/>
      <c r="F358" s="91">
        <v>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47.25" outlineLevel="6">
      <c r="A359" s="52" t="s">
        <v>259</v>
      </c>
      <c r="B359" s="53" t="s">
        <v>13</v>
      </c>
      <c r="C359" s="53" t="s">
        <v>269</v>
      </c>
      <c r="D359" s="53" t="s">
        <v>260</v>
      </c>
      <c r="E359" s="53"/>
      <c r="F359" s="91">
        <v>297.3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5.75" outlineLevel="6">
      <c r="A360" s="5" t="s">
        <v>96</v>
      </c>
      <c r="B360" s="6" t="s">
        <v>13</v>
      </c>
      <c r="C360" s="6" t="s">
        <v>269</v>
      </c>
      <c r="D360" s="6" t="s">
        <v>97</v>
      </c>
      <c r="E360" s="6"/>
      <c r="F360" s="90">
        <f>F361</f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1.5" outlineLevel="6">
      <c r="A361" s="52" t="s">
        <v>100</v>
      </c>
      <c r="B361" s="53" t="s">
        <v>13</v>
      </c>
      <c r="C361" s="53" t="s">
        <v>269</v>
      </c>
      <c r="D361" s="53" t="s">
        <v>101</v>
      </c>
      <c r="E361" s="53"/>
      <c r="F361" s="91"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55" t="s">
        <v>143</v>
      </c>
      <c r="B362" s="19" t="s">
        <v>13</v>
      </c>
      <c r="C362" s="19" t="s">
        <v>271</v>
      </c>
      <c r="D362" s="19" t="s">
        <v>5</v>
      </c>
      <c r="E362" s="19"/>
      <c r="F362" s="89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15.75" outlineLevel="6">
      <c r="A363" s="5" t="s">
        <v>112</v>
      </c>
      <c r="B363" s="6" t="s">
        <v>13</v>
      </c>
      <c r="C363" s="6" t="s">
        <v>271</v>
      </c>
      <c r="D363" s="6" t="s">
        <v>227</v>
      </c>
      <c r="E363" s="6"/>
      <c r="F363" s="90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9.5" customHeight="1" outlineLevel="6">
      <c r="A364" s="75" t="s">
        <v>235</v>
      </c>
      <c r="B364" s="12" t="s">
        <v>13</v>
      </c>
      <c r="C364" s="12" t="s">
        <v>311</v>
      </c>
      <c r="D364" s="12" t="s">
        <v>5</v>
      </c>
      <c r="E364" s="12"/>
      <c r="F364" s="93">
        <f>F365</f>
        <v>12357.6</v>
      </c>
      <c r="G364" s="13">
        <f aca="true" t="shared" si="36" ref="G364:V364">G366</f>
        <v>0</v>
      </c>
      <c r="H364" s="13">
        <f t="shared" si="36"/>
        <v>0</v>
      </c>
      <c r="I364" s="13">
        <f t="shared" si="36"/>
        <v>0</v>
      </c>
      <c r="J364" s="13">
        <f t="shared" si="36"/>
        <v>0</v>
      </c>
      <c r="K364" s="13">
        <f t="shared" si="36"/>
        <v>0</v>
      </c>
      <c r="L364" s="13">
        <f t="shared" si="36"/>
        <v>0</v>
      </c>
      <c r="M364" s="13">
        <f t="shared" si="36"/>
        <v>0</v>
      </c>
      <c r="N364" s="13">
        <f t="shared" si="36"/>
        <v>0</v>
      </c>
      <c r="O364" s="13">
        <f t="shared" si="36"/>
        <v>0</v>
      </c>
      <c r="P364" s="13">
        <f t="shared" si="36"/>
        <v>0</v>
      </c>
      <c r="Q364" s="13">
        <f t="shared" si="36"/>
        <v>0</v>
      </c>
      <c r="R364" s="13">
        <f t="shared" si="36"/>
        <v>0</v>
      </c>
      <c r="S364" s="13">
        <f t="shared" si="36"/>
        <v>0</v>
      </c>
      <c r="T364" s="13">
        <f t="shared" si="36"/>
        <v>0</v>
      </c>
      <c r="U364" s="13">
        <f t="shared" si="36"/>
        <v>0</v>
      </c>
      <c r="V364" s="13">
        <f t="shared" si="36"/>
        <v>0</v>
      </c>
    </row>
    <row r="365" spans="1:22" s="27" customFormat="1" ht="33" customHeight="1" outlineLevel="6">
      <c r="A365" s="75" t="s">
        <v>173</v>
      </c>
      <c r="B365" s="12" t="s">
        <v>13</v>
      </c>
      <c r="C365" s="12" t="s">
        <v>337</v>
      </c>
      <c r="D365" s="12" t="s">
        <v>5</v>
      </c>
      <c r="E365" s="12"/>
      <c r="F365" s="93">
        <f>F366</f>
        <v>12357.6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s="27" customFormat="1" ht="31.5" outlineLevel="6">
      <c r="A366" s="55" t="s">
        <v>144</v>
      </c>
      <c r="B366" s="19" t="s">
        <v>13</v>
      </c>
      <c r="C366" s="19" t="s">
        <v>338</v>
      </c>
      <c r="D366" s="19" t="s">
        <v>5</v>
      </c>
      <c r="E366" s="19"/>
      <c r="F366" s="89">
        <f>F367+F371+F374</f>
        <v>12357.6</v>
      </c>
      <c r="G366" s="7">
        <f aca="true" t="shared" si="37" ref="G366:V366">G367</f>
        <v>0</v>
      </c>
      <c r="H366" s="7">
        <f t="shared" si="37"/>
        <v>0</v>
      </c>
      <c r="I366" s="7">
        <f t="shared" si="37"/>
        <v>0</v>
      </c>
      <c r="J366" s="7">
        <f t="shared" si="37"/>
        <v>0</v>
      </c>
      <c r="K366" s="7">
        <f t="shared" si="37"/>
        <v>0</v>
      </c>
      <c r="L366" s="7">
        <f t="shared" si="37"/>
        <v>0</v>
      </c>
      <c r="M366" s="7">
        <f t="shared" si="37"/>
        <v>0</v>
      </c>
      <c r="N366" s="7">
        <f t="shared" si="37"/>
        <v>0</v>
      </c>
      <c r="O366" s="7">
        <f t="shared" si="37"/>
        <v>0</v>
      </c>
      <c r="P366" s="7">
        <f t="shared" si="37"/>
        <v>0</v>
      </c>
      <c r="Q366" s="7">
        <f t="shared" si="37"/>
        <v>0</v>
      </c>
      <c r="R366" s="7">
        <f t="shared" si="37"/>
        <v>0</v>
      </c>
      <c r="S366" s="7">
        <f t="shared" si="37"/>
        <v>0</v>
      </c>
      <c r="T366" s="7">
        <f t="shared" si="37"/>
        <v>0</v>
      </c>
      <c r="U366" s="7">
        <f t="shared" si="37"/>
        <v>0</v>
      </c>
      <c r="V366" s="7">
        <f t="shared" si="37"/>
        <v>0</v>
      </c>
    </row>
    <row r="367" spans="1:22" s="27" customFormat="1" ht="15.75" outlineLevel="6">
      <c r="A367" s="5" t="s">
        <v>113</v>
      </c>
      <c r="B367" s="6" t="s">
        <v>13</v>
      </c>
      <c r="C367" s="6" t="s">
        <v>338</v>
      </c>
      <c r="D367" s="6" t="s">
        <v>114</v>
      </c>
      <c r="E367" s="6"/>
      <c r="F367" s="90">
        <f>F368+F369+F370</f>
        <v>10288.7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15.75" outlineLevel="6">
      <c r="A368" s="52" t="s">
        <v>257</v>
      </c>
      <c r="B368" s="53" t="s">
        <v>13</v>
      </c>
      <c r="C368" s="53" t="s">
        <v>338</v>
      </c>
      <c r="D368" s="53" t="s">
        <v>115</v>
      </c>
      <c r="E368" s="53"/>
      <c r="F368" s="91">
        <v>8157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31.5" outlineLevel="6">
      <c r="A369" s="52" t="s">
        <v>264</v>
      </c>
      <c r="B369" s="53" t="s">
        <v>13</v>
      </c>
      <c r="C369" s="53" t="s">
        <v>338</v>
      </c>
      <c r="D369" s="53" t="s">
        <v>116</v>
      </c>
      <c r="E369" s="53"/>
      <c r="F369" s="91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52" t="s">
        <v>261</v>
      </c>
      <c r="B370" s="53" t="s">
        <v>13</v>
      </c>
      <c r="C370" s="53" t="s">
        <v>338</v>
      </c>
      <c r="D370" s="53" t="s">
        <v>262</v>
      </c>
      <c r="E370" s="53"/>
      <c r="F370" s="91">
        <v>2131.7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15.75" outlineLevel="6">
      <c r="A371" s="5" t="s">
        <v>96</v>
      </c>
      <c r="B371" s="6" t="s">
        <v>13</v>
      </c>
      <c r="C371" s="6" t="s">
        <v>338</v>
      </c>
      <c r="D371" s="6" t="s">
        <v>97</v>
      </c>
      <c r="E371" s="6"/>
      <c r="F371" s="90">
        <f>F372+F373</f>
        <v>1975.9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31.5" outlineLevel="6">
      <c r="A372" s="52" t="s">
        <v>98</v>
      </c>
      <c r="B372" s="53" t="s">
        <v>13</v>
      </c>
      <c r="C372" s="53" t="s">
        <v>338</v>
      </c>
      <c r="D372" s="53" t="s">
        <v>99</v>
      </c>
      <c r="E372" s="53"/>
      <c r="F372" s="91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100</v>
      </c>
      <c r="B373" s="53" t="s">
        <v>13</v>
      </c>
      <c r="C373" s="53" t="s">
        <v>338</v>
      </c>
      <c r="D373" s="53" t="s">
        <v>101</v>
      </c>
      <c r="E373" s="53"/>
      <c r="F373" s="91">
        <v>1975.9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5" t="s">
        <v>102</v>
      </c>
      <c r="B374" s="6" t="s">
        <v>13</v>
      </c>
      <c r="C374" s="6" t="s">
        <v>338</v>
      </c>
      <c r="D374" s="6" t="s">
        <v>103</v>
      </c>
      <c r="E374" s="6"/>
      <c r="F374" s="90">
        <f>F375+F376+F377</f>
        <v>93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7" customFormat="1" ht="15.75" outlineLevel="6">
      <c r="A375" s="52" t="s">
        <v>104</v>
      </c>
      <c r="B375" s="53" t="s">
        <v>13</v>
      </c>
      <c r="C375" s="53" t="s">
        <v>338</v>
      </c>
      <c r="D375" s="53" t="s">
        <v>106</v>
      </c>
      <c r="E375" s="53"/>
      <c r="F375" s="91">
        <v>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7" customFormat="1" ht="15.75" outlineLevel="6">
      <c r="A376" s="52" t="s">
        <v>105</v>
      </c>
      <c r="B376" s="53" t="s">
        <v>13</v>
      </c>
      <c r="C376" s="53" t="s">
        <v>338</v>
      </c>
      <c r="D376" s="53" t="s">
        <v>107</v>
      </c>
      <c r="E376" s="53"/>
      <c r="F376" s="91">
        <v>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15.75" outlineLevel="6">
      <c r="A377" s="52" t="s">
        <v>383</v>
      </c>
      <c r="B377" s="53" t="s">
        <v>13</v>
      </c>
      <c r="C377" s="53" t="s">
        <v>338</v>
      </c>
      <c r="D377" s="53" t="s">
        <v>382</v>
      </c>
      <c r="E377" s="53"/>
      <c r="F377" s="91">
        <v>84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17.25" customHeight="1" outlineLevel="6">
      <c r="A378" s="16" t="s">
        <v>72</v>
      </c>
      <c r="B378" s="17" t="s">
        <v>52</v>
      </c>
      <c r="C378" s="17" t="s">
        <v>265</v>
      </c>
      <c r="D378" s="17" t="s">
        <v>5</v>
      </c>
      <c r="E378" s="17"/>
      <c r="F378" s="18">
        <f>F379</f>
        <v>23520</v>
      </c>
      <c r="G378" s="18" t="e">
        <f>G379+#REF!+#REF!</f>
        <v>#REF!</v>
      </c>
      <c r="H378" s="18" t="e">
        <f>H379+#REF!+#REF!</f>
        <v>#REF!</v>
      </c>
      <c r="I378" s="18" t="e">
        <f>I379+#REF!+#REF!</f>
        <v>#REF!</v>
      </c>
      <c r="J378" s="18" t="e">
        <f>J379+#REF!+#REF!</f>
        <v>#REF!</v>
      </c>
      <c r="K378" s="18" t="e">
        <f>K379+#REF!+#REF!</f>
        <v>#REF!</v>
      </c>
      <c r="L378" s="18" t="e">
        <f>L379+#REF!+#REF!</f>
        <v>#REF!</v>
      </c>
      <c r="M378" s="18" t="e">
        <f>M379+#REF!+#REF!</f>
        <v>#REF!</v>
      </c>
      <c r="N378" s="18" t="e">
        <f>N379+#REF!+#REF!</f>
        <v>#REF!</v>
      </c>
      <c r="O378" s="18" t="e">
        <f>O379+#REF!+#REF!</f>
        <v>#REF!</v>
      </c>
      <c r="P378" s="18" t="e">
        <f>P379+#REF!+#REF!</f>
        <v>#REF!</v>
      </c>
      <c r="Q378" s="18" t="e">
        <f>Q379+#REF!+#REF!</f>
        <v>#REF!</v>
      </c>
      <c r="R378" s="18" t="e">
        <f>R379+#REF!+#REF!</f>
        <v>#REF!</v>
      </c>
      <c r="S378" s="18" t="e">
        <f>S379+#REF!+#REF!</f>
        <v>#REF!</v>
      </c>
      <c r="T378" s="18" t="e">
        <f>T379+#REF!+#REF!</f>
        <v>#REF!</v>
      </c>
      <c r="U378" s="18" t="e">
        <f>U379+#REF!+#REF!</f>
        <v>#REF!</v>
      </c>
      <c r="V378" s="18" t="e">
        <f>V379+#REF!+#REF!</f>
        <v>#REF!</v>
      </c>
    </row>
    <row r="379" spans="1:22" s="27" customFormat="1" ht="15.75" outlineLevel="3">
      <c r="A379" s="8" t="s">
        <v>38</v>
      </c>
      <c r="B379" s="9" t="s">
        <v>14</v>
      </c>
      <c r="C379" s="9" t="s">
        <v>265</v>
      </c>
      <c r="D379" s="9" t="s">
        <v>5</v>
      </c>
      <c r="E379" s="9"/>
      <c r="F379" s="10">
        <f>F380+F396+F400+F404</f>
        <v>23520</v>
      </c>
      <c r="G379" s="10" t="e">
        <f>G380+#REF!+#REF!</f>
        <v>#REF!</v>
      </c>
      <c r="H379" s="10" t="e">
        <f>H380+#REF!+#REF!</f>
        <v>#REF!</v>
      </c>
      <c r="I379" s="10" t="e">
        <f>I380+#REF!+#REF!</f>
        <v>#REF!</v>
      </c>
      <c r="J379" s="10" t="e">
        <f>J380+#REF!+#REF!</f>
        <v>#REF!</v>
      </c>
      <c r="K379" s="10" t="e">
        <f>K380+#REF!+#REF!</f>
        <v>#REF!</v>
      </c>
      <c r="L379" s="10" t="e">
        <f>L380+#REF!+#REF!</f>
        <v>#REF!</v>
      </c>
      <c r="M379" s="10" t="e">
        <f>M380+#REF!+#REF!</f>
        <v>#REF!</v>
      </c>
      <c r="N379" s="10" t="e">
        <f>N380+#REF!+#REF!</f>
        <v>#REF!</v>
      </c>
      <c r="O379" s="10" t="e">
        <f>O380+#REF!+#REF!</f>
        <v>#REF!</v>
      </c>
      <c r="P379" s="10" t="e">
        <f>P380+#REF!+#REF!</f>
        <v>#REF!</v>
      </c>
      <c r="Q379" s="10" t="e">
        <f>Q380+#REF!+#REF!</f>
        <v>#REF!</v>
      </c>
      <c r="R379" s="10" t="e">
        <f>R380+#REF!+#REF!</f>
        <v>#REF!</v>
      </c>
      <c r="S379" s="10" t="e">
        <f>S380+#REF!+#REF!</f>
        <v>#REF!</v>
      </c>
      <c r="T379" s="10" t="e">
        <f>T380+#REF!+#REF!</f>
        <v>#REF!</v>
      </c>
      <c r="U379" s="10" t="e">
        <f>U380+#REF!+#REF!</f>
        <v>#REF!</v>
      </c>
      <c r="V379" s="10" t="e">
        <f>V380+#REF!+#REF!</f>
        <v>#REF!</v>
      </c>
    </row>
    <row r="380" spans="1:22" s="27" customFormat="1" ht="19.5" customHeight="1" outlineLevel="3">
      <c r="A380" s="14" t="s">
        <v>174</v>
      </c>
      <c r="B380" s="12" t="s">
        <v>14</v>
      </c>
      <c r="C380" s="12" t="s">
        <v>339</v>
      </c>
      <c r="D380" s="12" t="s">
        <v>5</v>
      </c>
      <c r="E380" s="12"/>
      <c r="F380" s="13">
        <f>F381+F385</f>
        <v>23270</v>
      </c>
      <c r="G380" s="13">
        <f aca="true" t="shared" si="38" ref="G380:V380">G386</f>
        <v>0</v>
      </c>
      <c r="H380" s="13">
        <f t="shared" si="38"/>
        <v>0</v>
      </c>
      <c r="I380" s="13">
        <f t="shared" si="38"/>
        <v>0</v>
      </c>
      <c r="J380" s="13">
        <f t="shared" si="38"/>
        <v>0</v>
      </c>
      <c r="K380" s="13">
        <f t="shared" si="38"/>
        <v>0</v>
      </c>
      <c r="L380" s="13">
        <f t="shared" si="38"/>
        <v>0</v>
      </c>
      <c r="M380" s="13">
        <f t="shared" si="38"/>
        <v>0</v>
      </c>
      <c r="N380" s="13">
        <f t="shared" si="38"/>
        <v>0</v>
      </c>
      <c r="O380" s="13">
        <f t="shared" si="38"/>
        <v>0</v>
      </c>
      <c r="P380" s="13">
        <f t="shared" si="38"/>
        <v>0</v>
      </c>
      <c r="Q380" s="13">
        <f t="shared" si="38"/>
        <v>0</v>
      </c>
      <c r="R380" s="13">
        <f t="shared" si="38"/>
        <v>0</v>
      </c>
      <c r="S380" s="13">
        <f t="shared" si="38"/>
        <v>0</v>
      </c>
      <c r="T380" s="13">
        <f t="shared" si="38"/>
        <v>0</v>
      </c>
      <c r="U380" s="13">
        <f t="shared" si="38"/>
        <v>0</v>
      </c>
      <c r="V380" s="13">
        <f t="shared" si="38"/>
        <v>0</v>
      </c>
    </row>
    <row r="381" spans="1:22" s="27" customFormat="1" ht="19.5" customHeight="1" outlineLevel="3">
      <c r="A381" s="55" t="s">
        <v>126</v>
      </c>
      <c r="B381" s="19" t="s">
        <v>14</v>
      </c>
      <c r="C381" s="19" t="s">
        <v>340</v>
      </c>
      <c r="D381" s="19" t="s">
        <v>5</v>
      </c>
      <c r="E381" s="19"/>
      <c r="F381" s="20">
        <f>F382</f>
        <v>5270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7" customFormat="1" ht="32.25" customHeight="1" outlineLevel="3">
      <c r="A382" s="82" t="s">
        <v>175</v>
      </c>
      <c r="B382" s="6" t="s">
        <v>14</v>
      </c>
      <c r="C382" s="6" t="s">
        <v>341</v>
      </c>
      <c r="D382" s="6" t="s">
        <v>5</v>
      </c>
      <c r="E382" s="6"/>
      <c r="F382" s="7">
        <f>F383</f>
        <v>5270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7" customFormat="1" ht="19.5" customHeight="1" outlineLevel="3">
      <c r="A383" s="52" t="s">
        <v>96</v>
      </c>
      <c r="B383" s="53" t="s">
        <v>14</v>
      </c>
      <c r="C383" s="53" t="s">
        <v>341</v>
      </c>
      <c r="D383" s="53" t="s">
        <v>97</v>
      </c>
      <c r="E383" s="53"/>
      <c r="F383" s="54">
        <f>F384</f>
        <v>5270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7" customFormat="1" ht="19.5" customHeight="1" outlineLevel="3">
      <c r="A384" s="52" t="s">
        <v>100</v>
      </c>
      <c r="B384" s="53" t="s">
        <v>14</v>
      </c>
      <c r="C384" s="53" t="s">
        <v>341</v>
      </c>
      <c r="D384" s="53" t="s">
        <v>101</v>
      </c>
      <c r="E384" s="53"/>
      <c r="F384" s="54">
        <v>5270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27" customFormat="1" ht="35.25" customHeight="1" outlineLevel="3">
      <c r="A385" s="69" t="s">
        <v>176</v>
      </c>
      <c r="B385" s="19" t="s">
        <v>14</v>
      </c>
      <c r="C385" s="19" t="s">
        <v>342</v>
      </c>
      <c r="D385" s="19" t="s">
        <v>5</v>
      </c>
      <c r="E385" s="19"/>
      <c r="F385" s="20">
        <f>F386+F390+F393</f>
        <v>18000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7" customFormat="1" ht="31.5" outlineLevel="3">
      <c r="A386" s="5" t="s">
        <v>177</v>
      </c>
      <c r="B386" s="6" t="s">
        <v>14</v>
      </c>
      <c r="C386" s="6" t="s">
        <v>343</v>
      </c>
      <c r="D386" s="6" t="s">
        <v>5</v>
      </c>
      <c r="E386" s="6"/>
      <c r="F386" s="7">
        <f>F387</f>
        <v>10000</v>
      </c>
      <c r="G386" s="7">
        <f aca="true" t="shared" si="39" ref="G386:V386">G388</f>
        <v>0</v>
      </c>
      <c r="H386" s="7">
        <f t="shared" si="39"/>
        <v>0</v>
      </c>
      <c r="I386" s="7">
        <f t="shared" si="39"/>
        <v>0</v>
      </c>
      <c r="J386" s="7">
        <f t="shared" si="39"/>
        <v>0</v>
      </c>
      <c r="K386" s="7">
        <f t="shared" si="39"/>
        <v>0</v>
      </c>
      <c r="L386" s="7">
        <f t="shared" si="39"/>
        <v>0</v>
      </c>
      <c r="M386" s="7">
        <f t="shared" si="39"/>
        <v>0</v>
      </c>
      <c r="N386" s="7">
        <f t="shared" si="39"/>
        <v>0</v>
      </c>
      <c r="O386" s="7">
        <f t="shared" si="39"/>
        <v>0</v>
      </c>
      <c r="P386" s="7">
        <f t="shared" si="39"/>
        <v>0</v>
      </c>
      <c r="Q386" s="7">
        <f t="shared" si="39"/>
        <v>0</v>
      </c>
      <c r="R386" s="7">
        <f t="shared" si="39"/>
        <v>0</v>
      </c>
      <c r="S386" s="7">
        <f t="shared" si="39"/>
        <v>0</v>
      </c>
      <c r="T386" s="7">
        <f t="shared" si="39"/>
        <v>0</v>
      </c>
      <c r="U386" s="7">
        <f t="shared" si="39"/>
        <v>0</v>
      </c>
      <c r="V386" s="7">
        <f t="shared" si="39"/>
        <v>0</v>
      </c>
    </row>
    <row r="387" spans="1:22" s="27" customFormat="1" ht="15.75" outlineLevel="3">
      <c r="A387" s="52" t="s">
        <v>123</v>
      </c>
      <c r="B387" s="53" t="s">
        <v>14</v>
      </c>
      <c r="C387" s="53" t="s">
        <v>343</v>
      </c>
      <c r="D387" s="53" t="s">
        <v>124</v>
      </c>
      <c r="E387" s="53"/>
      <c r="F387" s="54">
        <f>F388+F389</f>
        <v>10000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47.25" outlineLevel="3">
      <c r="A388" s="61" t="s">
        <v>207</v>
      </c>
      <c r="B388" s="53" t="s">
        <v>14</v>
      </c>
      <c r="C388" s="53" t="s">
        <v>343</v>
      </c>
      <c r="D388" s="53" t="s">
        <v>85</v>
      </c>
      <c r="E388" s="53"/>
      <c r="F388" s="54">
        <v>10000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3">
      <c r="A389" s="64" t="s">
        <v>86</v>
      </c>
      <c r="B389" s="53" t="s">
        <v>14</v>
      </c>
      <c r="C389" s="53" t="s">
        <v>368</v>
      </c>
      <c r="D389" s="53" t="s">
        <v>87</v>
      </c>
      <c r="E389" s="53"/>
      <c r="F389" s="54"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31.5" outlineLevel="3">
      <c r="A390" s="5" t="s">
        <v>178</v>
      </c>
      <c r="B390" s="6" t="s">
        <v>14</v>
      </c>
      <c r="C390" s="6" t="s">
        <v>344</v>
      </c>
      <c r="D390" s="6" t="s">
        <v>5</v>
      </c>
      <c r="E390" s="6"/>
      <c r="F390" s="7">
        <f>F391</f>
        <v>8000</v>
      </c>
      <c r="G390" s="7">
        <f aca="true" t="shared" si="40" ref="G390:V390">G392</f>
        <v>0</v>
      </c>
      <c r="H390" s="7">
        <f t="shared" si="40"/>
        <v>0</v>
      </c>
      <c r="I390" s="7">
        <f t="shared" si="40"/>
        <v>0</v>
      </c>
      <c r="J390" s="7">
        <f t="shared" si="40"/>
        <v>0</v>
      </c>
      <c r="K390" s="7">
        <f t="shared" si="40"/>
        <v>0</v>
      </c>
      <c r="L390" s="7">
        <f t="shared" si="40"/>
        <v>0</v>
      </c>
      <c r="M390" s="7">
        <f t="shared" si="40"/>
        <v>0</v>
      </c>
      <c r="N390" s="7">
        <f t="shared" si="40"/>
        <v>0</v>
      </c>
      <c r="O390" s="7">
        <f t="shared" si="40"/>
        <v>0</v>
      </c>
      <c r="P390" s="7">
        <f t="shared" si="40"/>
        <v>0</v>
      </c>
      <c r="Q390" s="7">
        <f t="shared" si="40"/>
        <v>0</v>
      </c>
      <c r="R390" s="7">
        <f t="shared" si="40"/>
        <v>0</v>
      </c>
      <c r="S390" s="7">
        <f t="shared" si="40"/>
        <v>0</v>
      </c>
      <c r="T390" s="7">
        <f t="shared" si="40"/>
        <v>0</v>
      </c>
      <c r="U390" s="7">
        <f t="shared" si="40"/>
        <v>0</v>
      </c>
      <c r="V390" s="7">
        <f t="shared" si="40"/>
        <v>0</v>
      </c>
    </row>
    <row r="391" spans="1:22" s="27" customFormat="1" ht="15.75" outlineLevel="3">
      <c r="A391" s="52" t="s">
        <v>123</v>
      </c>
      <c r="B391" s="53" t="s">
        <v>14</v>
      </c>
      <c r="C391" s="53" t="s">
        <v>344</v>
      </c>
      <c r="D391" s="53" t="s">
        <v>124</v>
      </c>
      <c r="E391" s="53"/>
      <c r="F391" s="54">
        <f>F392</f>
        <v>8000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47.25" outlineLevel="3">
      <c r="A392" s="61" t="s">
        <v>207</v>
      </c>
      <c r="B392" s="53" t="s">
        <v>14</v>
      </c>
      <c r="C392" s="53" t="s">
        <v>344</v>
      </c>
      <c r="D392" s="53" t="s">
        <v>85</v>
      </c>
      <c r="E392" s="53"/>
      <c r="F392" s="54">
        <v>8000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21.75" customHeight="1" outlineLevel="3">
      <c r="A393" s="82" t="s">
        <v>254</v>
      </c>
      <c r="B393" s="6" t="s">
        <v>14</v>
      </c>
      <c r="C393" s="6" t="s">
        <v>345</v>
      </c>
      <c r="D393" s="6" t="s">
        <v>5</v>
      </c>
      <c r="E393" s="6"/>
      <c r="F393" s="7">
        <f>F394</f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3">
      <c r="A394" s="52" t="s">
        <v>123</v>
      </c>
      <c r="B394" s="53" t="s">
        <v>14</v>
      </c>
      <c r="C394" s="53" t="s">
        <v>345</v>
      </c>
      <c r="D394" s="53" t="s">
        <v>124</v>
      </c>
      <c r="E394" s="53"/>
      <c r="F394" s="54">
        <f>F395</f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47.25" outlineLevel="3">
      <c r="A395" s="61" t="s">
        <v>207</v>
      </c>
      <c r="B395" s="53" t="s">
        <v>14</v>
      </c>
      <c r="C395" s="53" t="s">
        <v>345</v>
      </c>
      <c r="D395" s="53" t="s">
        <v>85</v>
      </c>
      <c r="E395" s="53"/>
      <c r="F395" s="54"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3">
      <c r="A396" s="8" t="s">
        <v>239</v>
      </c>
      <c r="B396" s="9" t="s">
        <v>14</v>
      </c>
      <c r="C396" s="9" t="s">
        <v>346</v>
      </c>
      <c r="D396" s="9" t="s">
        <v>5</v>
      </c>
      <c r="E396" s="9"/>
      <c r="F396" s="10">
        <f>F397</f>
        <v>100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36" customHeight="1" outlineLevel="3">
      <c r="A397" s="82" t="s">
        <v>179</v>
      </c>
      <c r="B397" s="6" t="s">
        <v>14</v>
      </c>
      <c r="C397" s="6" t="s">
        <v>347</v>
      </c>
      <c r="D397" s="6" t="s">
        <v>5</v>
      </c>
      <c r="E397" s="6"/>
      <c r="F397" s="7">
        <f>F398</f>
        <v>100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3">
      <c r="A398" s="52" t="s">
        <v>96</v>
      </c>
      <c r="B398" s="53" t="s">
        <v>14</v>
      </c>
      <c r="C398" s="53" t="s">
        <v>347</v>
      </c>
      <c r="D398" s="53" t="s">
        <v>97</v>
      </c>
      <c r="E398" s="53"/>
      <c r="F398" s="54">
        <f>F399</f>
        <v>100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31.5" outlineLevel="3">
      <c r="A399" s="52" t="s">
        <v>100</v>
      </c>
      <c r="B399" s="53" t="s">
        <v>14</v>
      </c>
      <c r="C399" s="53" t="s">
        <v>347</v>
      </c>
      <c r="D399" s="53" t="s">
        <v>101</v>
      </c>
      <c r="E399" s="53"/>
      <c r="F399" s="54">
        <v>100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7" customFormat="1" ht="15.75" outlineLevel="3">
      <c r="A400" s="8" t="s">
        <v>240</v>
      </c>
      <c r="B400" s="9" t="s">
        <v>14</v>
      </c>
      <c r="C400" s="9" t="s">
        <v>348</v>
      </c>
      <c r="D400" s="9" t="s">
        <v>5</v>
      </c>
      <c r="E400" s="9"/>
      <c r="F400" s="10">
        <f>F401</f>
        <v>100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7" customFormat="1" ht="31.5" outlineLevel="3">
      <c r="A401" s="82" t="s">
        <v>180</v>
      </c>
      <c r="B401" s="6" t="s">
        <v>14</v>
      </c>
      <c r="C401" s="6" t="s">
        <v>349</v>
      </c>
      <c r="D401" s="6" t="s">
        <v>5</v>
      </c>
      <c r="E401" s="6"/>
      <c r="F401" s="7">
        <f>F402</f>
        <v>100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7" customFormat="1" ht="15.75" outlineLevel="3">
      <c r="A402" s="52" t="s">
        <v>96</v>
      </c>
      <c r="B402" s="53" t="s">
        <v>14</v>
      </c>
      <c r="C402" s="53" t="s">
        <v>349</v>
      </c>
      <c r="D402" s="53" t="s">
        <v>97</v>
      </c>
      <c r="E402" s="53"/>
      <c r="F402" s="54">
        <f>F403</f>
        <v>100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7" customFormat="1" ht="31.5" outlineLevel="3">
      <c r="A403" s="52" t="s">
        <v>100</v>
      </c>
      <c r="B403" s="53" t="s">
        <v>14</v>
      </c>
      <c r="C403" s="53" t="s">
        <v>349</v>
      </c>
      <c r="D403" s="53" t="s">
        <v>101</v>
      </c>
      <c r="E403" s="53"/>
      <c r="F403" s="54">
        <v>100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7" customFormat="1" ht="15.75" outlineLevel="3">
      <c r="A404" s="8" t="s">
        <v>241</v>
      </c>
      <c r="B404" s="9" t="s">
        <v>14</v>
      </c>
      <c r="C404" s="9" t="s">
        <v>350</v>
      </c>
      <c r="D404" s="9" t="s">
        <v>5</v>
      </c>
      <c r="E404" s="9"/>
      <c r="F404" s="10">
        <f>F405</f>
        <v>50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7" customFormat="1" ht="31.5" outlineLevel="3">
      <c r="A405" s="82" t="s">
        <v>181</v>
      </c>
      <c r="B405" s="6" t="s">
        <v>14</v>
      </c>
      <c r="C405" s="6" t="s">
        <v>351</v>
      </c>
      <c r="D405" s="6" t="s">
        <v>5</v>
      </c>
      <c r="E405" s="6"/>
      <c r="F405" s="7">
        <f>F406</f>
        <v>50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7" customFormat="1" ht="15.75" outlineLevel="3">
      <c r="A406" s="52" t="s">
        <v>96</v>
      </c>
      <c r="B406" s="53" t="s">
        <v>14</v>
      </c>
      <c r="C406" s="53" t="s">
        <v>351</v>
      </c>
      <c r="D406" s="53" t="s">
        <v>97</v>
      </c>
      <c r="E406" s="53"/>
      <c r="F406" s="54">
        <f>F407</f>
        <v>50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31.5" outlineLevel="3">
      <c r="A407" s="52" t="s">
        <v>100</v>
      </c>
      <c r="B407" s="53" t="s">
        <v>14</v>
      </c>
      <c r="C407" s="53" t="s">
        <v>351</v>
      </c>
      <c r="D407" s="53" t="s">
        <v>101</v>
      </c>
      <c r="E407" s="53"/>
      <c r="F407" s="54">
        <v>50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7.25" customHeight="1" outlineLevel="6">
      <c r="A408" s="16" t="s">
        <v>51</v>
      </c>
      <c r="B408" s="17" t="s">
        <v>50</v>
      </c>
      <c r="C408" s="17" t="s">
        <v>265</v>
      </c>
      <c r="D408" s="17" t="s">
        <v>5</v>
      </c>
      <c r="E408" s="17"/>
      <c r="F408" s="18">
        <f>F409+F415+F424+F430</f>
        <v>5459.3</v>
      </c>
      <c r="G408" s="18" t="e">
        <f aca="true" t="shared" si="41" ref="G408:V408">G409+G415+G424</f>
        <v>#REF!</v>
      </c>
      <c r="H408" s="18" t="e">
        <f t="shared" si="41"/>
        <v>#REF!</v>
      </c>
      <c r="I408" s="18" t="e">
        <f t="shared" si="41"/>
        <v>#REF!</v>
      </c>
      <c r="J408" s="18" t="e">
        <f t="shared" si="41"/>
        <v>#REF!</v>
      </c>
      <c r="K408" s="18" t="e">
        <f t="shared" si="41"/>
        <v>#REF!</v>
      </c>
      <c r="L408" s="18" t="e">
        <f t="shared" si="41"/>
        <v>#REF!</v>
      </c>
      <c r="M408" s="18" t="e">
        <f t="shared" si="41"/>
        <v>#REF!</v>
      </c>
      <c r="N408" s="18" t="e">
        <f t="shared" si="41"/>
        <v>#REF!</v>
      </c>
      <c r="O408" s="18" t="e">
        <f t="shared" si="41"/>
        <v>#REF!</v>
      </c>
      <c r="P408" s="18" t="e">
        <f t="shared" si="41"/>
        <v>#REF!</v>
      </c>
      <c r="Q408" s="18" t="e">
        <f t="shared" si="41"/>
        <v>#REF!</v>
      </c>
      <c r="R408" s="18" t="e">
        <f t="shared" si="41"/>
        <v>#REF!</v>
      </c>
      <c r="S408" s="18" t="e">
        <f t="shared" si="41"/>
        <v>#REF!</v>
      </c>
      <c r="T408" s="18" t="e">
        <f t="shared" si="41"/>
        <v>#REF!</v>
      </c>
      <c r="U408" s="18" t="e">
        <f t="shared" si="41"/>
        <v>#REF!</v>
      </c>
      <c r="V408" s="18" t="e">
        <f t="shared" si="41"/>
        <v>#REF!</v>
      </c>
    </row>
    <row r="409" spans="1:22" s="27" customFormat="1" ht="15.75" outlineLevel="3">
      <c r="A409" s="78" t="s">
        <v>40</v>
      </c>
      <c r="B409" s="33" t="s">
        <v>15</v>
      </c>
      <c r="C409" s="33" t="s">
        <v>265</v>
      </c>
      <c r="D409" s="33" t="s">
        <v>5</v>
      </c>
      <c r="E409" s="33"/>
      <c r="F409" s="71">
        <f>F410</f>
        <v>764</v>
      </c>
      <c r="G409" s="10">
        <f aca="true" t="shared" si="42" ref="G409:V409">G411</f>
        <v>0</v>
      </c>
      <c r="H409" s="10">
        <f t="shared" si="42"/>
        <v>0</v>
      </c>
      <c r="I409" s="10">
        <f t="shared" si="42"/>
        <v>0</v>
      </c>
      <c r="J409" s="10">
        <f t="shared" si="42"/>
        <v>0</v>
      </c>
      <c r="K409" s="10">
        <f t="shared" si="42"/>
        <v>0</v>
      </c>
      <c r="L409" s="10">
        <f t="shared" si="42"/>
        <v>0</v>
      </c>
      <c r="M409" s="10">
        <f t="shared" si="42"/>
        <v>0</v>
      </c>
      <c r="N409" s="10">
        <f t="shared" si="42"/>
        <v>0</v>
      </c>
      <c r="O409" s="10">
        <f t="shared" si="42"/>
        <v>0</v>
      </c>
      <c r="P409" s="10">
        <f t="shared" si="42"/>
        <v>0</v>
      </c>
      <c r="Q409" s="10">
        <f t="shared" si="42"/>
        <v>0</v>
      </c>
      <c r="R409" s="10">
        <f t="shared" si="42"/>
        <v>0</v>
      </c>
      <c r="S409" s="10">
        <f t="shared" si="42"/>
        <v>0</v>
      </c>
      <c r="T409" s="10">
        <f t="shared" si="42"/>
        <v>0</v>
      </c>
      <c r="U409" s="10">
        <f t="shared" si="42"/>
        <v>0</v>
      </c>
      <c r="V409" s="10">
        <f t="shared" si="42"/>
        <v>0</v>
      </c>
    </row>
    <row r="410" spans="1:22" s="27" customFormat="1" ht="31.5" outlineLevel="3">
      <c r="A410" s="22" t="s">
        <v>138</v>
      </c>
      <c r="B410" s="9" t="s">
        <v>15</v>
      </c>
      <c r="C410" s="9" t="s">
        <v>266</v>
      </c>
      <c r="D410" s="9" t="s">
        <v>5</v>
      </c>
      <c r="E410" s="9"/>
      <c r="F410" s="10">
        <f>F411</f>
        <v>764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s="15" customFormat="1" ht="30.75" customHeight="1" outlineLevel="3">
      <c r="A411" s="22" t="s">
        <v>140</v>
      </c>
      <c r="B411" s="12" t="s">
        <v>15</v>
      </c>
      <c r="C411" s="12" t="s">
        <v>267</v>
      </c>
      <c r="D411" s="12" t="s">
        <v>5</v>
      </c>
      <c r="E411" s="12"/>
      <c r="F411" s="13">
        <f>F412</f>
        <v>764</v>
      </c>
      <c r="G411" s="13">
        <f aca="true" t="shared" si="43" ref="G411:V412">G412</f>
        <v>0</v>
      </c>
      <c r="H411" s="13">
        <f t="shared" si="43"/>
        <v>0</v>
      </c>
      <c r="I411" s="13">
        <f t="shared" si="43"/>
        <v>0</v>
      </c>
      <c r="J411" s="13">
        <f t="shared" si="43"/>
        <v>0</v>
      </c>
      <c r="K411" s="13">
        <f t="shared" si="43"/>
        <v>0</v>
      </c>
      <c r="L411" s="13">
        <f t="shared" si="43"/>
        <v>0</v>
      </c>
      <c r="M411" s="13">
        <f t="shared" si="43"/>
        <v>0</v>
      </c>
      <c r="N411" s="13">
        <f t="shared" si="43"/>
        <v>0</v>
      </c>
      <c r="O411" s="13">
        <f t="shared" si="43"/>
        <v>0</v>
      </c>
      <c r="P411" s="13">
        <f t="shared" si="43"/>
        <v>0</v>
      </c>
      <c r="Q411" s="13">
        <f t="shared" si="43"/>
        <v>0</v>
      </c>
      <c r="R411" s="13">
        <f t="shared" si="43"/>
        <v>0</v>
      </c>
      <c r="S411" s="13">
        <f t="shared" si="43"/>
        <v>0</v>
      </c>
      <c r="T411" s="13">
        <f t="shared" si="43"/>
        <v>0</v>
      </c>
      <c r="U411" s="13">
        <f t="shared" si="43"/>
        <v>0</v>
      </c>
      <c r="V411" s="13">
        <f t="shared" si="43"/>
        <v>0</v>
      </c>
    </row>
    <row r="412" spans="1:22" s="27" customFormat="1" ht="33" customHeight="1" outlineLevel="4">
      <c r="A412" s="55" t="s">
        <v>182</v>
      </c>
      <c r="B412" s="19" t="s">
        <v>15</v>
      </c>
      <c r="C412" s="19" t="s">
        <v>352</v>
      </c>
      <c r="D412" s="19" t="s">
        <v>5</v>
      </c>
      <c r="E412" s="19"/>
      <c r="F412" s="20">
        <f>F413</f>
        <v>764</v>
      </c>
      <c r="G412" s="7">
        <f t="shared" si="43"/>
        <v>0</v>
      </c>
      <c r="H412" s="7">
        <f t="shared" si="43"/>
        <v>0</v>
      </c>
      <c r="I412" s="7">
        <f t="shared" si="43"/>
        <v>0</v>
      </c>
      <c r="J412" s="7">
        <f t="shared" si="43"/>
        <v>0</v>
      </c>
      <c r="K412" s="7">
        <f t="shared" si="43"/>
        <v>0</v>
      </c>
      <c r="L412" s="7">
        <f t="shared" si="43"/>
        <v>0</v>
      </c>
      <c r="M412" s="7">
        <f t="shared" si="43"/>
        <v>0</v>
      </c>
      <c r="N412" s="7">
        <f t="shared" si="43"/>
        <v>0</v>
      </c>
      <c r="O412" s="7">
        <f t="shared" si="43"/>
        <v>0</v>
      </c>
      <c r="P412" s="7">
        <f t="shared" si="43"/>
        <v>0</v>
      </c>
      <c r="Q412" s="7">
        <f t="shared" si="43"/>
        <v>0</v>
      </c>
      <c r="R412" s="7">
        <f t="shared" si="43"/>
        <v>0</v>
      </c>
      <c r="S412" s="7">
        <f t="shared" si="43"/>
        <v>0</v>
      </c>
      <c r="T412" s="7">
        <f t="shared" si="43"/>
        <v>0</v>
      </c>
      <c r="U412" s="7">
        <f t="shared" si="43"/>
        <v>0</v>
      </c>
      <c r="V412" s="7">
        <f t="shared" si="43"/>
        <v>0</v>
      </c>
    </row>
    <row r="413" spans="1:22" s="27" customFormat="1" ht="15.75" outlineLevel="5">
      <c r="A413" s="5" t="s">
        <v>129</v>
      </c>
      <c r="B413" s="6" t="s">
        <v>15</v>
      </c>
      <c r="C413" s="6" t="s">
        <v>352</v>
      </c>
      <c r="D413" s="6" t="s">
        <v>127</v>
      </c>
      <c r="E413" s="6"/>
      <c r="F413" s="7">
        <f>F414</f>
        <v>764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31.5" outlineLevel="5">
      <c r="A414" s="52" t="s">
        <v>130</v>
      </c>
      <c r="B414" s="53" t="s">
        <v>15</v>
      </c>
      <c r="C414" s="53" t="s">
        <v>352</v>
      </c>
      <c r="D414" s="53" t="s">
        <v>128</v>
      </c>
      <c r="E414" s="53"/>
      <c r="F414" s="54">
        <v>764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78" t="s">
        <v>41</v>
      </c>
      <c r="B415" s="33" t="s">
        <v>16</v>
      </c>
      <c r="C415" s="33" t="s">
        <v>265</v>
      </c>
      <c r="D415" s="33" t="s">
        <v>5</v>
      </c>
      <c r="E415" s="33"/>
      <c r="F415" s="71">
        <f>F416+F420</f>
        <v>1280.3</v>
      </c>
      <c r="G415" s="10" t="e">
        <f>#REF!</f>
        <v>#REF!</v>
      </c>
      <c r="H415" s="10" t="e">
        <f>#REF!</f>
        <v>#REF!</v>
      </c>
      <c r="I415" s="10" t="e">
        <f>#REF!</f>
        <v>#REF!</v>
      </c>
      <c r="J415" s="10" t="e">
        <f>#REF!</f>
        <v>#REF!</v>
      </c>
      <c r="K415" s="10" t="e">
        <f>#REF!</f>
        <v>#REF!</v>
      </c>
      <c r="L415" s="10" t="e">
        <f>#REF!</f>
        <v>#REF!</v>
      </c>
      <c r="M415" s="10" t="e">
        <f>#REF!</f>
        <v>#REF!</v>
      </c>
      <c r="N415" s="10" t="e">
        <f>#REF!</f>
        <v>#REF!</v>
      </c>
      <c r="O415" s="10" t="e">
        <f>#REF!</f>
        <v>#REF!</v>
      </c>
      <c r="P415" s="10" t="e">
        <f>#REF!</f>
        <v>#REF!</v>
      </c>
      <c r="Q415" s="10" t="e">
        <f>#REF!</f>
        <v>#REF!</v>
      </c>
      <c r="R415" s="10" t="e">
        <f>#REF!</f>
        <v>#REF!</v>
      </c>
      <c r="S415" s="10" t="e">
        <f>#REF!</f>
        <v>#REF!</v>
      </c>
      <c r="T415" s="10" t="e">
        <f>#REF!</f>
        <v>#REF!</v>
      </c>
      <c r="U415" s="10" t="e">
        <f>#REF!</f>
        <v>#REF!</v>
      </c>
      <c r="V415" s="10" t="e">
        <f>#REF!</f>
        <v>#REF!</v>
      </c>
    </row>
    <row r="416" spans="1:22" s="27" customFormat="1" ht="15.75" outlineLevel="5">
      <c r="A416" s="8" t="s">
        <v>242</v>
      </c>
      <c r="B416" s="9" t="s">
        <v>16</v>
      </c>
      <c r="C416" s="9" t="s">
        <v>353</v>
      </c>
      <c r="D416" s="9" t="s">
        <v>5</v>
      </c>
      <c r="E416" s="9"/>
      <c r="F416" s="10">
        <f>F417</f>
        <v>1280.3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31.5" outlineLevel="5">
      <c r="A417" s="69" t="s">
        <v>183</v>
      </c>
      <c r="B417" s="19" t="s">
        <v>16</v>
      </c>
      <c r="C417" s="19" t="s">
        <v>354</v>
      </c>
      <c r="D417" s="19" t="s">
        <v>5</v>
      </c>
      <c r="E417" s="19"/>
      <c r="F417" s="20">
        <f>F418</f>
        <v>1280.3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5">
      <c r="A418" s="5" t="s">
        <v>108</v>
      </c>
      <c r="B418" s="6" t="s">
        <v>16</v>
      </c>
      <c r="C418" s="6" t="s">
        <v>354</v>
      </c>
      <c r="D418" s="6" t="s">
        <v>109</v>
      </c>
      <c r="E418" s="6"/>
      <c r="F418" s="7">
        <f>F419</f>
        <v>1280.3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5">
      <c r="A419" s="52" t="s">
        <v>132</v>
      </c>
      <c r="B419" s="53" t="s">
        <v>16</v>
      </c>
      <c r="C419" s="53" t="s">
        <v>354</v>
      </c>
      <c r="D419" s="53" t="s">
        <v>131</v>
      </c>
      <c r="E419" s="53"/>
      <c r="F419" s="54">
        <v>1280.3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15.75" outlineLevel="5">
      <c r="A420" s="8" t="s">
        <v>184</v>
      </c>
      <c r="B420" s="9" t="s">
        <v>16</v>
      </c>
      <c r="C420" s="9" t="s">
        <v>355</v>
      </c>
      <c r="D420" s="9" t="s">
        <v>5</v>
      </c>
      <c r="E420" s="9"/>
      <c r="F420" s="10">
        <f>F421</f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36.75" customHeight="1" outlineLevel="5">
      <c r="A421" s="69" t="s">
        <v>183</v>
      </c>
      <c r="B421" s="19" t="s">
        <v>16</v>
      </c>
      <c r="C421" s="19" t="s">
        <v>356</v>
      </c>
      <c r="D421" s="19" t="s">
        <v>5</v>
      </c>
      <c r="E421" s="19"/>
      <c r="F421" s="20">
        <f>F422</f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5">
      <c r="A422" s="5" t="s">
        <v>108</v>
      </c>
      <c r="B422" s="6" t="s">
        <v>16</v>
      </c>
      <c r="C422" s="6" t="s">
        <v>356</v>
      </c>
      <c r="D422" s="6" t="s">
        <v>109</v>
      </c>
      <c r="E422" s="6"/>
      <c r="F422" s="7">
        <f>F423</f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5">
      <c r="A423" s="52" t="s">
        <v>132</v>
      </c>
      <c r="B423" s="53" t="s">
        <v>16</v>
      </c>
      <c r="C423" s="53" t="s">
        <v>356</v>
      </c>
      <c r="D423" s="53" t="s">
        <v>131</v>
      </c>
      <c r="E423" s="53"/>
      <c r="F423" s="54">
        <v>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15.75" outlineLevel="5">
      <c r="A424" s="78" t="s">
        <v>46</v>
      </c>
      <c r="B424" s="33" t="s">
        <v>23</v>
      </c>
      <c r="C424" s="33" t="s">
        <v>265</v>
      </c>
      <c r="D424" s="33" t="s">
        <v>5</v>
      </c>
      <c r="E424" s="33"/>
      <c r="F424" s="71">
        <f>F425</f>
        <v>3365</v>
      </c>
      <c r="G424" s="10">
        <f aca="true" t="shared" si="44" ref="G424:V424">G426</f>
        <v>0</v>
      </c>
      <c r="H424" s="10">
        <f t="shared" si="44"/>
        <v>0</v>
      </c>
      <c r="I424" s="10">
        <f t="shared" si="44"/>
        <v>0</v>
      </c>
      <c r="J424" s="10">
        <f t="shared" si="44"/>
        <v>0</v>
      </c>
      <c r="K424" s="10">
        <f t="shared" si="44"/>
        <v>0</v>
      </c>
      <c r="L424" s="10">
        <f t="shared" si="44"/>
        <v>0</v>
      </c>
      <c r="M424" s="10">
        <f t="shared" si="44"/>
        <v>0</v>
      </c>
      <c r="N424" s="10">
        <f t="shared" si="44"/>
        <v>0</v>
      </c>
      <c r="O424" s="10">
        <f t="shared" si="44"/>
        <v>0</v>
      </c>
      <c r="P424" s="10">
        <f t="shared" si="44"/>
        <v>0</v>
      </c>
      <c r="Q424" s="10">
        <f t="shared" si="44"/>
        <v>0</v>
      </c>
      <c r="R424" s="10">
        <f t="shared" si="44"/>
        <v>0</v>
      </c>
      <c r="S424" s="10">
        <f t="shared" si="44"/>
        <v>0</v>
      </c>
      <c r="T424" s="10">
        <f t="shared" si="44"/>
        <v>0</v>
      </c>
      <c r="U424" s="10">
        <f t="shared" si="44"/>
        <v>0</v>
      </c>
      <c r="V424" s="10">
        <f t="shared" si="44"/>
        <v>0</v>
      </c>
    </row>
    <row r="425" spans="1:22" s="27" customFormat="1" ht="31.5" outlineLevel="5">
      <c r="A425" s="22" t="s">
        <v>138</v>
      </c>
      <c r="B425" s="9" t="s">
        <v>23</v>
      </c>
      <c r="C425" s="9" t="s">
        <v>266</v>
      </c>
      <c r="D425" s="9" t="s">
        <v>5</v>
      </c>
      <c r="E425" s="9"/>
      <c r="F425" s="10">
        <f>F426</f>
        <v>3365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s="27" customFormat="1" ht="31.5" outlineLevel="5">
      <c r="A426" s="22" t="s">
        <v>140</v>
      </c>
      <c r="B426" s="12" t="s">
        <v>23</v>
      </c>
      <c r="C426" s="12" t="s">
        <v>267</v>
      </c>
      <c r="D426" s="12" t="s">
        <v>5</v>
      </c>
      <c r="E426" s="12"/>
      <c r="F426" s="13">
        <f>F427</f>
        <v>3365</v>
      </c>
      <c r="G426" s="13">
        <f aca="true" t="shared" si="45" ref="G426:V427">G427</f>
        <v>0</v>
      </c>
      <c r="H426" s="13">
        <f t="shared" si="45"/>
        <v>0</v>
      </c>
      <c r="I426" s="13">
        <f t="shared" si="45"/>
        <v>0</v>
      </c>
      <c r="J426" s="13">
        <f t="shared" si="45"/>
        <v>0</v>
      </c>
      <c r="K426" s="13">
        <f t="shared" si="45"/>
        <v>0</v>
      </c>
      <c r="L426" s="13">
        <f t="shared" si="45"/>
        <v>0</v>
      </c>
      <c r="M426" s="13">
        <f t="shared" si="45"/>
        <v>0</v>
      </c>
      <c r="N426" s="13">
        <f t="shared" si="45"/>
        <v>0</v>
      </c>
      <c r="O426" s="13">
        <f t="shared" si="45"/>
        <v>0</v>
      </c>
      <c r="P426" s="13">
        <f t="shared" si="45"/>
        <v>0</v>
      </c>
      <c r="Q426" s="13">
        <f t="shared" si="45"/>
        <v>0</v>
      </c>
      <c r="R426" s="13">
        <f t="shared" si="45"/>
        <v>0</v>
      </c>
      <c r="S426" s="13">
        <f t="shared" si="45"/>
        <v>0</v>
      </c>
      <c r="T426" s="13">
        <f t="shared" si="45"/>
        <v>0</v>
      </c>
      <c r="U426" s="13">
        <f t="shared" si="45"/>
        <v>0</v>
      </c>
      <c r="V426" s="13">
        <f t="shared" si="45"/>
        <v>0</v>
      </c>
    </row>
    <row r="427" spans="1:22" s="27" customFormat="1" ht="47.25" outlineLevel="5">
      <c r="A427" s="69" t="s">
        <v>185</v>
      </c>
      <c r="B427" s="19" t="s">
        <v>23</v>
      </c>
      <c r="C427" s="19" t="s">
        <v>357</v>
      </c>
      <c r="D427" s="19" t="s">
        <v>5</v>
      </c>
      <c r="E427" s="19"/>
      <c r="F427" s="20">
        <f>F428</f>
        <v>3365</v>
      </c>
      <c r="G427" s="7">
        <f t="shared" si="45"/>
        <v>0</v>
      </c>
      <c r="H427" s="7">
        <f t="shared" si="45"/>
        <v>0</v>
      </c>
      <c r="I427" s="7">
        <f t="shared" si="45"/>
        <v>0</v>
      </c>
      <c r="J427" s="7">
        <f t="shared" si="45"/>
        <v>0</v>
      </c>
      <c r="K427" s="7">
        <f t="shared" si="45"/>
        <v>0</v>
      </c>
      <c r="L427" s="7">
        <f t="shared" si="45"/>
        <v>0</v>
      </c>
      <c r="M427" s="7">
        <f t="shared" si="45"/>
        <v>0</v>
      </c>
      <c r="N427" s="7">
        <f t="shared" si="45"/>
        <v>0</v>
      </c>
      <c r="O427" s="7">
        <f t="shared" si="45"/>
        <v>0</v>
      </c>
      <c r="P427" s="7">
        <f t="shared" si="45"/>
        <v>0</v>
      </c>
      <c r="Q427" s="7">
        <f t="shared" si="45"/>
        <v>0</v>
      </c>
      <c r="R427" s="7">
        <f t="shared" si="45"/>
        <v>0</v>
      </c>
      <c r="S427" s="7">
        <f t="shared" si="45"/>
        <v>0</v>
      </c>
      <c r="T427" s="7">
        <f t="shared" si="45"/>
        <v>0</v>
      </c>
      <c r="U427" s="7">
        <f t="shared" si="45"/>
        <v>0</v>
      </c>
      <c r="V427" s="7">
        <f t="shared" si="45"/>
        <v>0</v>
      </c>
    </row>
    <row r="428" spans="1:22" s="27" customFormat="1" ht="15.75" outlineLevel="5">
      <c r="A428" s="5" t="s">
        <v>129</v>
      </c>
      <c r="B428" s="6" t="s">
        <v>23</v>
      </c>
      <c r="C428" s="6" t="s">
        <v>357</v>
      </c>
      <c r="D428" s="6" t="s">
        <v>127</v>
      </c>
      <c r="E428" s="6"/>
      <c r="F428" s="7">
        <f>F429</f>
        <v>3365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31.5" outlineLevel="5">
      <c r="A429" s="52" t="s">
        <v>130</v>
      </c>
      <c r="B429" s="53" t="s">
        <v>23</v>
      </c>
      <c r="C429" s="53" t="s">
        <v>357</v>
      </c>
      <c r="D429" s="53" t="s">
        <v>128</v>
      </c>
      <c r="E429" s="53"/>
      <c r="F429" s="54">
        <v>3365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7" customFormat="1" ht="15.75" outlineLevel="5">
      <c r="A430" s="78" t="s">
        <v>186</v>
      </c>
      <c r="B430" s="33" t="s">
        <v>187</v>
      </c>
      <c r="C430" s="33" t="s">
        <v>265</v>
      </c>
      <c r="D430" s="33" t="s">
        <v>5</v>
      </c>
      <c r="E430" s="33"/>
      <c r="F430" s="71">
        <f>F431</f>
        <v>50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7" customFormat="1" ht="15.75" outlineLevel="5">
      <c r="A431" s="14" t="s">
        <v>243</v>
      </c>
      <c r="B431" s="9" t="s">
        <v>187</v>
      </c>
      <c r="C431" s="9" t="s">
        <v>358</v>
      </c>
      <c r="D431" s="9" t="s">
        <v>5</v>
      </c>
      <c r="E431" s="9"/>
      <c r="F431" s="10">
        <f>F432</f>
        <v>50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7" customFormat="1" ht="33" customHeight="1" outlineLevel="5">
      <c r="A432" s="69" t="s">
        <v>189</v>
      </c>
      <c r="B432" s="19" t="s">
        <v>187</v>
      </c>
      <c r="C432" s="19" t="s">
        <v>359</v>
      </c>
      <c r="D432" s="19" t="s">
        <v>5</v>
      </c>
      <c r="E432" s="19"/>
      <c r="F432" s="20">
        <f>F433</f>
        <v>50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7" customFormat="1" ht="15.75" outlineLevel="5">
      <c r="A433" s="5" t="s">
        <v>96</v>
      </c>
      <c r="B433" s="6" t="s">
        <v>188</v>
      </c>
      <c r="C433" s="6" t="s">
        <v>359</v>
      </c>
      <c r="D433" s="6" t="s">
        <v>97</v>
      </c>
      <c r="E433" s="6"/>
      <c r="F433" s="7">
        <f>F434</f>
        <v>50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7" customFormat="1" ht="31.5" outlineLevel="5">
      <c r="A434" s="52" t="s">
        <v>100</v>
      </c>
      <c r="B434" s="53" t="s">
        <v>187</v>
      </c>
      <c r="C434" s="53" t="s">
        <v>359</v>
      </c>
      <c r="D434" s="53" t="s">
        <v>101</v>
      </c>
      <c r="E434" s="53"/>
      <c r="F434" s="54">
        <v>50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7" customFormat="1" ht="18.75" outlineLevel="5">
      <c r="A435" s="16" t="s">
        <v>78</v>
      </c>
      <c r="B435" s="17" t="s">
        <v>49</v>
      </c>
      <c r="C435" s="17" t="s">
        <v>265</v>
      </c>
      <c r="D435" s="17" t="s">
        <v>5</v>
      </c>
      <c r="E435" s="17"/>
      <c r="F435" s="18">
        <f>F436+F441</f>
        <v>150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7" customFormat="1" ht="15.75" outlineLevel="5">
      <c r="A436" s="8" t="s">
        <v>39</v>
      </c>
      <c r="B436" s="9" t="s">
        <v>17</v>
      </c>
      <c r="C436" s="9" t="s">
        <v>265</v>
      </c>
      <c r="D436" s="9" t="s">
        <v>5</v>
      </c>
      <c r="E436" s="9"/>
      <c r="F436" s="10">
        <f>F437</f>
        <v>150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7" customFormat="1" ht="15.75" outlineLevel="5">
      <c r="A437" s="66" t="s">
        <v>244</v>
      </c>
      <c r="B437" s="19" t="s">
        <v>17</v>
      </c>
      <c r="C437" s="19" t="s">
        <v>360</v>
      </c>
      <c r="D437" s="19" t="s">
        <v>5</v>
      </c>
      <c r="E437" s="19"/>
      <c r="F437" s="20">
        <f>F438</f>
        <v>150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7" customFormat="1" ht="36" customHeight="1" outlineLevel="5">
      <c r="A438" s="69" t="s">
        <v>190</v>
      </c>
      <c r="B438" s="19" t="s">
        <v>17</v>
      </c>
      <c r="C438" s="19" t="s">
        <v>361</v>
      </c>
      <c r="D438" s="19" t="s">
        <v>5</v>
      </c>
      <c r="E438" s="19"/>
      <c r="F438" s="20">
        <f>F439</f>
        <v>150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7" customFormat="1" ht="15.75" outlineLevel="5">
      <c r="A439" s="5" t="s">
        <v>96</v>
      </c>
      <c r="B439" s="6" t="s">
        <v>17</v>
      </c>
      <c r="C439" s="6" t="s">
        <v>361</v>
      </c>
      <c r="D439" s="6" t="s">
        <v>97</v>
      </c>
      <c r="E439" s="6"/>
      <c r="F439" s="7">
        <f>F440</f>
        <v>150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7" customFormat="1" ht="31.5" outlineLevel="5">
      <c r="A440" s="52" t="s">
        <v>100</v>
      </c>
      <c r="B440" s="53" t="s">
        <v>17</v>
      </c>
      <c r="C440" s="53" t="s">
        <v>361</v>
      </c>
      <c r="D440" s="53" t="s">
        <v>101</v>
      </c>
      <c r="E440" s="53"/>
      <c r="F440" s="54">
        <v>150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7" customFormat="1" ht="15.75" outlineLevel="5">
      <c r="A441" s="21" t="s">
        <v>88</v>
      </c>
      <c r="B441" s="9" t="s">
        <v>89</v>
      </c>
      <c r="C441" s="9" t="s">
        <v>265</v>
      </c>
      <c r="D441" s="9" t="s">
        <v>5</v>
      </c>
      <c r="E441" s="6"/>
      <c r="F441" s="10">
        <f>F442</f>
        <v>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7" customFormat="1" ht="15.75" outlineLevel="5">
      <c r="A442" s="66" t="s">
        <v>244</v>
      </c>
      <c r="B442" s="19" t="s">
        <v>89</v>
      </c>
      <c r="C442" s="19" t="s">
        <v>360</v>
      </c>
      <c r="D442" s="19" t="s">
        <v>5</v>
      </c>
      <c r="E442" s="19"/>
      <c r="F442" s="20">
        <f>F443</f>
        <v>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7" customFormat="1" ht="47.25" outlineLevel="5">
      <c r="A443" s="5" t="s">
        <v>191</v>
      </c>
      <c r="B443" s="6" t="s">
        <v>89</v>
      </c>
      <c r="C443" s="6" t="s">
        <v>362</v>
      </c>
      <c r="D443" s="6" t="s">
        <v>5</v>
      </c>
      <c r="E443" s="6"/>
      <c r="F443" s="7">
        <f>F444</f>
        <v>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7" customFormat="1" ht="15.75" outlineLevel="5">
      <c r="A444" s="52" t="s">
        <v>122</v>
      </c>
      <c r="B444" s="53" t="s">
        <v>89</v>
      </c>
      <c r="C444" s="53" t="s">
        <v>362</v>
      </c>
      <c r="D444" s="53" t="s">
        <v>121</v>
      </c>
      <c r="E444" s="53"/>
      <c r="F444" s="54">
        <v>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7" customFormat="1" ht="18.75" outlineLevel="5">
      <c r="A445" s="16" t="s">
        <v>73</v>
      </c>
      <c r="B445" s="17" t="s">
        <v>74</v>
      </c>
      <c r="C445" s="17" t="s">
        <v>265</v>
      </c>
      <c r="D445" s="17" t="s">
        <v>5</v>
      </c>
      <c r="E445" s="17"/>
      <c r="F445" s="18">
        <f>F446+F452</f>
        <v>2500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7" customFormat="1" ht="31.5" customHeight="1" outlineLevel="5">
      <c r="A446" s="85" t="s">
        <v>48</v>
      </c>
      <c r="B446" s="83" t="s">
        <v>75</v>
      </c>
      <c r="C446" s="83" t="s">
        <v>363</v>
      </c>
      <c r="D446" s="83" t="s">
        <v>5</v>
      </c>
      <c r="E446" s="83"/>
      <c r="F446" s="84">
        <f>F447</f>
        <v>2500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7" customFormat="1" ht="31.5" customHeight="1" outlineLevel="5">
      <c r="A447" s="22" t="s">
        <v>138</v>
      </c>
      <c r="B447" s="12" t="s">
        <v>75</v>
      </c>
      <c r="C447" s="12" t="s">
        <v>266</v>
      </c>
      <c r="D447" s="12" t="s">
        <v>5</v>
      </c>
      <c r="E447" s="12"/>
      <c r="F447" s="13">
        <f>F448</f>
        <v>2500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7" customFormat="1" ht="31.5" outlineLevel="5">
      <c r="A448" s="22" t="s">
        <v>140</v>
      </c>
      <c r="B448" s="9" t="s">
        <v>75</v>
      </c>
      <c r="C448" s="9" t="s">
        <v>267</v>
      </c>
      <c r="D448" s="9" t="s">
        <v>5</v>
      </c>
      <c r="E448" s="9"/>
      <c r="F448" s="10">
        <f>F449</f>
        <v>2500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31.5" outlineLevel="5">
      <c r="A449" s="69" t="s">
        <v>192</v>
      </c>
      <c r="B449" s="19" t="s">
        <v>75</v>
      </c>
      <c r="C449" s="19" t="s">
        <v>364</v>
      </c>
      <c r="D449" s="19" t="s">
        <v>5</v>
      </c>
      <c r="E449" s="19"/>
      <c r="F449" s="20">
        <f>F450</f>
        <v>2500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5" t="s">
        <v>123</v>
      </c>
      <c r="B450" s="6" t="s">
        <v>75</v>
      </c>
      <c r="C450" s="6" t="s">
        <v>364</v>
      </c>
      <c r="D450" s="6" t="s">
        <v>124</v>
      </c>
      <c r="E450" s="6"/>
      <c r="F450" s="7">
        <f>F451</f>
        <v>2500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47.25" outlineLevel="5">
      <c r="A451" s="61" t="s">
        <v>207</v>
      </c>
      <c r="B451" s="53" t="s">
        <v>75</v>
      </c>
      <c r="C451" s="53" t="s">
        <v>364</v>
      </c>
      <c r="D451" s="53" t="s">
        <v>85</v>
      </c>
      <c r="E451" s="53"/>
      <c r="F451" s="54">
        <v>2500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78" t="s">
        <v>77</v>
      </c>
      <c r="B452" s="33" t="s">
        <v>76</v>
      </c>
      <c r="C452" s="33" t="s">
        <v>363</v>
      </c>
      <c r="D452" s="33" t="s">
        <v>5</v>
      </c>
      <c r="E452" s="33"/>
      <c r="F452" s="71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22" t="s">
        <v>138</v>
      </c>
      <c r="B453" s="12" t="s">
        <v>76</v>
      </c>
      <c r="C453" s="12" t="s">
        <v>266</v>
      </c>
      <c r="D453" s="12" t="s">
        <v>5</v>
      </c>
      <c r="E453" s="12"/>
      <c r="F453" s="13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31.5" outlineLevel="5">
      <c r="A454" s="22" t="s">
        <v>140</v>
      </c>
      <c r="B454" s="12" t="s">
        <v>76</v>
      </c>
      <c r="C454" s="12" t="s">
        <v>267</v>
      </c>
      <c r="D454" s="12" t="s">
        <v>5</v>
      </c>
      <c r="E454" s="12"/>
      <c r="F454" s="13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47.25" outlineLevel="5">
      <c r="A455" s="55" t="s">
        <v>193</v>
      </c>
      <c r="B455" s="19" t="s">
        <v>76</v>
      </c>
      <c r="C455" s="19" t="s">
        <v>365</v>
      </c>
      <c r="D455" s="19" t="s">
        <v>5</v>
      </c>
      <c r="E455" s="19"/>
      <c r="F455" s="20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5.75" outlineLevel="5">
      <c r="A456" s="5" t="s">
        <v>96</v>
      </c>
      <c r="B456" s="6" t="s">
        <v>76</v>
      </c>
      <c r="C456" s="6" t="s">
        <v>365</v>
      </c>
      <c r="D456" s="6" t="s">
        <v>97</v>
      </c>
      <c r="E456" s="6"/>
      <c r="F456" s="7">
        <f>F457</f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1.5" outlineLevel="5">
      <c r="A457" s="52" t="s">
        <v>100</v>
      </c>
      <c r="B457" s="53" t="s">
        <v>76</v>
      </c>
      <c r="C457" s="53" t="s">
        <v>365</v>
      </c>
      <c r="D457" s="53" t="s">
        <v>101</v>
      </c>
      <c r="E457" s="53"/>
      <c r="F457" s="54">
        <v>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31.5" outlineLevel="5">
      <c r="A458" s="16" t="s">
        <v>68</v>
      </c>
      <c r="B458" s="17" t="s">
        <v>69</v>
      </c>
      <c r="C458" s="17" t="s">
        <v>363</v>
      </c>
      <c r="D458" s="17" t="s">
        <v>5</v>
      </c>
      <c r="E458" s="17"/>
      <c r="F458" s="18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15.75" outlineLevel="5">
      <c r="A459" s="8" t="s">
        <v>30</v>
      </c>
      <c r="B459" s="9" t="s">
        <v>70</v>
      </c>
      <c r="C459" s="9" t="s">
        <v>363</v>
      </c>
      <c r="D459" s="9" t="s">
        <v>5</v>
      </c>
      <c r="E459" s="9"/>
      <c r="F459" s="10">
        <f>F460</f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31.5" outlineLevel="5">
      <c r="A460" s="22" t="s">
        <v>138</v>
      </c>
      <c r="B460" s="9" t="s">
        <v>70</v>
      </c>
      <c r="C460" s="9" t="s">
        <v>266</v>
      </c>
      <c r="D460" s="9" t="s">
        <v>5</v>
      </c>
      <c r="E460" s="9"/>
      <c r="F460" s="10">
        <f>F461</f>
        <v>100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31.5" outlineLevel="5">
      <c r="A461" s="22" t="s">
        <v>140</v>
      </c>
      <c r="B461" s="12" t="s">
        <v>70</v>
      </c>
      <c r="C461" s="12" t="s">
        <v>267</v>
      </c>
      <c r="D461" s="12" t="s">
        <v>5</v>
      </c>
      <c r="E461" s="12"/>
      <c r="F461" s="13">
        <f>F462</f>
        <v>100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31.5" outlineLevel="5">
      <c r="A462" s="55" t="s">
        <v>194</v>
      </c>
      <c r="B462" s="19" t="s">
        <v>70</v>
      </c>
      <c r="C462" s="19" t="s">
        <v>366</v>
      </c>
      <c r="D462" s="19" t="s">
        <v>5</v>
      </c>
      <c r="E462" s="19"/>
      <c r="F462" s="20">
        <f>F463</f>
        <v>100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5" t="s">
        <v>133</v>
      </c>
      <c r="B463" s="6" t="s">
        <v>70</v>
      </c>
      <c r="C463" s="6" t="s">
        <v>366</v>
      </c>
      <c r="D463" s="6" t="s">
        <v>228</v>
      </c>
      <c r="E463" s="6"/>
      <c r="F463" s="7">
        <v>100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48" customHeight="1" outlineLevel="5">
      <c r="A464" s="16" t="s">
        <v>80</v>
      </c>
      <c r="B464" s="17" t="s">
        <v>79</v>
      </c>
      <c r="C464" s="17" t="s">
        <v>363</v>
      </c>
      <c r="D464" s="17" t="s">
        <v>5</v>
      </c>
      <c r="E464" s="17"/>
      <c r="F464" s="18">
        <f aca="true" t="shared" si="46" ref="F464:F469">F465</f>
        <v>20294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47.25" outlineLevel="5">
      <c r="A465" s="22" t="s">
        <v>82</v>
      </c>
      <c r="B465" s="9" t="s">
        <v>81</v>
      </c>
      <c r="C465" s="9" t="s">
        <v>363</v>
      </c>
      <c r="D465" s="9" t="s">
        <v>5</v>
      </c>
      <c r="E465" s="9"/>
      <c r="F465" s="10">
        <f t="shared" si="46"/>
        <v>20294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1.5" outlineLevel="5">
      <c r="A466" s="22" t="s">
        <v>138</v>
      </c>
      <c r="B466" s="9" t="s">
        <v>81</v>
      </c>
      <c r="C466" s="9" t="s">
        <v>266</v>
      </c>
      <c r="D466" s="9" t="s">
        <v>5</v>
      </c>
      <c r="E466" s="9"/>
      <c r="F466" s="10">
        <f t="shared" si="46"/>
        <v>20294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outlineLevel="5">
      <c r="A467" s="22" t="s">
        <v>140</v>
      </c>
      <c r="B467" s="12" t="s">
        <v>81</v>
      </c>
      <c r="C467" s="12" t="s">
        <v>267</v>
      </c>
      <c r="D467" s="12" t="s">
        <v>5</v>
      </c>
      <c r="E467" s="12"/>
      <c r="F467" s="13">
        <f t="shared" si="46"/>
        <v>20294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47.25" outlineLevel="5">
      <c r="A468" s="5" t="s">
        <v>195</v>
      </c>
      <c r="B468" s="6" t="s">
        <v>81</v>
      </c>
      <c r="C468" s="6" t="s">
        <v>367</v>
      </c>
      <c r="D468" s="6" t="s">
        <v>5</v>
      </c>
      <c r="E468" s="6"/>
      <c r="F468" s="7">
        <f t="shared" si="46"/>
        <v>20294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5.75" outlineLevel="5">
      <c r="A469" s="5" t="s">
        <v>136</v>
      </c>
      <c r="B469" s="6" t="s">
        <v>81</v>
      </c>
      <c r="C469" s="6" t="s">
        <v>367</v>
      </c>
      <c r="D469" s="6" t="s">
        <v>137</v>
      </c>
      <c r="E469" s="6"/>
      <c r="F469" s="7">
        <f t="shared" si="46"/>
        <v>20294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15.75" outlineLevel="5">
      <c r="A470" s="52" t="s">
        <v>134</v>
      </c>
      <c r="B470" s="53" t="s">
        <v>81</v>
      </c>
      <c r="C470" s="53" t="s">
        <v>367</v>
      </c>
      <c r="D470" s="53" t="s">
        <v>135</v>
      </c>
      <c r="E470" s="53"/>
      <c r="F470" s="54">
        <v>20294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ht="18.75">
      <c r="A471" s="107" t="s">
        <v>24</v>
      </c>
      <c r="B471" s="107"/>
      <c r="C471" s="107"/>
      <c r="D471" s="107"/>
      <c r="E471" s="107"/>
      <c r="F471" s="88">
        <f>F13+F180+F187+F228+F262+F378+F174+F408+F435+F445+F458+F464</f>
        <v>595774.41</v>
      </c>
      <c r="G471" s="11" t="e">
        <f>#REF!+G408+#REF!+G378+G262+G228+G187+G180+G13</f>
        <v>#REF!</v>
      </c>
      <c r="H471" s="11" t="e">
        <f>#REF!+H408+#REF!+H378+H262+H228+H187+H180+H13</f>
        <v>#REF!</v>
      </c>
      <c r="I471" s="11" t="e">
        <f>#REF!+I408+#REF!+I378+I262+I228+I187+I180+I13</f>
        <v>#REF!</v>
      </c>
      <c r="J471" s="11" t="e">
        <f>#REF!+J408+#REF!+J378+J262+J228+J187+J180+J13</f>
        <v>#REF!</v>
      </c>
      <c r="K471" s="11" t="e">
        <f>#REF!+K408+#REF!+K378+K262+K228+K187+K180+K13</f>
        <v>#REF!</v>
      </c>
      <c r="L471" s="11" t="e">
        <f>#REF!+L408+#REF!+L378+L262+L228+L187+L180+L13</f>
        <v>#REF!</v>
      </c>
      <c r="M471" s="11" t="e">
        <f>#REF!+M408+#REF!+M378+M262+M228+M187+M180+M13</f>
        <v>#REF!</v>
      </c>
      <c r="N471" s="11" t="e">
        <f>#REF!+N408+#REF!+N378+N262+N228+N187+N180+N13</f>
        <v>#REF!</v>
      </c>
      <c r="O471" s="11" t="e">
        <f>#REF!+O408+#REF!+O378+O262+O228+O187+O180+O13</f>
        <v>#REF!</v>
      </c>
      <c r="P471" s="11" t="e">
        <f>#REF!+P408+#REF!+P378+P262+P228+P187+P180+P13</f>
        <v>#REF!</v>
      </c>
      <c r="Q471" s="11" t="e">
        <f>#REF!+Q408+#REF!+Q378+Q262+Q228+Q187+Q180+Q13</f>
        <v>#REF!</v>
      </c>
      <c r="R471" s="11" t="e">
        <f>#REF!+R408+#REF!+R378+R262+R228+R187+R180+R13</f>
        <v>#REF!</v>
      </c>
      <c r="S471" s="11" t="e">
        <f>#REF!+S408+#REF!+S378+S262+S228+S187+S180+S13</f>
        <v>#REF!</v>
      </c>
      <c r="T471" s="11" t="e">
        <f>#REF!+T408+#REF!+T378+T262+T228+T187+T180+T13</f>
        <v>#REF!</v>
      </c>
      <c r="U471" s="11" t="e">
        <f>#REF!+U408+#REF!+U378+U262+U228+U187+U180+U13</f>
        <v>#REF!</v>
      </c>
      <c r="V471" s="11" t="e">
        <f>#REF!+V408+#REF!+V378+V262+V228+V187+V180+V13</f>
        <v>#REF!</v>
      </c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3"/>
      <c r="V473" s="3"/>
    </row>
  </sheetData>
  <sheetProtection/>
  <autoFilter ref="A12:F471"/>
  <mergeCells count="8">
    <mergeCell ref="B2:W2"/>
    <mergeCell ref="B3:W3"/>
    <mergeCell ref="C4:V4"/>
    <mergeCell ref="A9:V9"/>
    <mergeCell ref="A473:T473"/>
    <mergeCell ref="A471:E471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2015-09-28T04:06:51Z</cp:lastPrinted>
  <dcterms:created xsi:type="dcterms:W3CDTF">2008-11-11T04:53:42Z</dcterms:created>
  <dcterms:modified xsi:type="dcterms:W3CDTF">2016-12-08T03:44:41Z</dcterms:modified>
  <cp:category/>
  <cp:version/>
  <cp:contentType/>
  <cp:contentStatus/>
</cp:coreProperties>
</file>